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tachments\"/>
    </mc:Choice>
  </mc:AlternateContent>
  <xr:revisionPtr revIDLastSave="0" documentId="13_ncr:1_{950A1023-3BB3-4B7A-BA8B-B5A04A25FB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neral Info" sheetId="2" r:id="rId1"/>
    <sheet name="Fixed Assets" sheetId="3" r:id="rId2"/>
    <sheet name="Income-Expense" sheetId="1" r:id="rId3"/>
    <sheet name="CC" sheetId="4" state="hidden" r:id="rId4"/>
  </sheets>
  <definedNames>
    <definedName name="_xlnm.Print_Area" localSheetId="0">'General Info'!$A$1:$L$51</definedName>
    <definedName name="_xlnm.Print_Area" localSheetId="2">'Income-Expense'!$A$1:$N$44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4" l="1"/>
  <c r="D6" i="4"/>
  <c r="J6" i="4"/>
  <c r="H6" i="4"/>
  <c r="N29" i="1"/>
  <c r="N28" i="1"/>
  <c r="N13" i="1"/>
  <c r="N38" i="1" l="1"/>
  <c r="N16" i="1"/>
  <c r="J7" i="4"/>
  <c r="H7" i="4"/>
  <c r="J8" i="4" l="1"/>
  <c r="J9" i="4" s="1"/>
  <c r="J11" i="4" s="1"/>
  <c r="H8" i="4"/>
  <c r="H9" i="4" s="1"/>
  <c r="H11" i="4" s="1"/>
  <c r="N30" i="1"/>
  <c r="K11" i="4" l="1"/>
  <c r="B6" i="4"/>
  <c r="C7" i="4" s="1"/>
  <c r="N39" i="1"/>
  <c r="L44" i="1" l="1"/>
  <c r="K44" i="1"/>
  <c r="N14" i="1"/>
  <c r="B8" i="4"/>
  <c r="C1" i="3"/>
  <c r="B51" i="2"/>
  <c r="B4" i="4" s="1"/>
  <c r="B4" i="1"/>
  <c r="B1" i="4" s="1"/>
  <c r="N8" i="1"/>
  <c r="N12" i="1"/>
  <c r="D44" i="1"/>
  <c r="H44" i="1"/>
  <c r="E44" i="1"/>
  <c r="N15" i="1"/>
  <c r="I44" i="1"/>
  <c r="J44" i="1"/>
  <c r="C44" i="1"/>
  <c r="F44" i="1"/>
  <c r="G44" i="1"/>
  <c r="N17" i="1"/>
  <c r="N18" i="1"/>
  <c r="B44" i="1"/>
  <c r="B3" i="4" l="1"/>
  <c r="N19" i="1" l="1"/>
  <c r="N20" i="1" l="1"/>
  <c r="N21" i="1" l="1"/>
  <c r="B9" i="4" s="1"/>
  <c r="N22" i="1" l="1"/>
  <c r="N23" i="1" l="1"/>
  <c r="N24" i="1" l="1"/>
  <c r="N25" i="1" l="1"/>
  <c r="N26" i="1" l="1"/>
  <c r="N27" i="1" l="1"/>
  <c r="N31" i="1" l="1"/>
  <c r="N32" i="1" l="1"/>
  <c r="N33" i="1" l="1"/>
  <c r="N34" i="1" l="1"/>
  <c r="N35" i="1" l="1"/>
  <c r="N36" i="1" l="1"/>
  <c r="N37" i="1" l="1"/>
  <c r="N40" i="1" l="1"/>
  <c r="N41" i="1" l="1"/>
  <c r="N42" i="1" l="1"/>
  <c r="M44" i="1"/>
  <c r="N44" i="1" l="1"/>
  <c r="N47" i="1" s="1"/>
  <c r="B5" i="4" l="1"/>
  <c r="B10" i="4" l="1"/>
  <c r="B14" i="4" s="1"/>
</calcChain>
</file>

<file path=xl/sharedStrings.xml><?xml version="1.0" encoding="utf-8"?>
<sst xmlns="http://schemas.openxmlformats.org/spreadsheetml/2006/main" count="142" uniqueCount="136">
  <si>
    <t>Advertising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</si>
  <si>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</si>
  <si>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</si>
  <si>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</si>
  <si>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</si>
  <si>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</si>
  <si>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</si>
  <si>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</si>
  <si>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</si>
  <si>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</si>
  <si>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</si>
  <si>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</si>
  <si>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</si>
  <si>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</si>
  <si>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</si>
  <si>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</si>
  <si>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</si>
  <si>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</si>
  <si>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</si>
  <si>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</si>
  <si>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</si>
  <si>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</si>
  <si>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</si>
  <si>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</si>
  <si>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</si>
  <si>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</si>
  <si>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</si>
  <si>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</si>
  <si>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</si>
  <si>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</si>
  <si>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</si>
  <si>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</si>
  <si>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</si>
  <si>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</si>
  <si>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</si>
  <si>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</si>
  <si>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</si>
  <si>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</si>
  <si>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</si>
  <si>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</si>
  <si>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</si>
  <si>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</si>
  <si>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</si>
  <si>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</si>
  <si>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</si>
  <si>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</si>
  <si>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</si>
  <si>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</si>
  <si>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</si>
  <si>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</si>
  <si>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</si>
  <si>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</si>
  <si>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</si>
  <si>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</si>
  <si>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</si>
  <si>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</si>
  <si>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</si>
  <si>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</si>
  <si>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</si>
  <si>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</si>
  <si>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</si>
  <si>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</si>
  <si>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</si>
  <si>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</si>
  <si>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</si>
  <si>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</si>
  <si>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</si>
  <si>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</si>
  <si>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</si>
  <si>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</si>
  <si>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</si>
  <si>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</si>
  <si>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</si>
  <si>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</si>
  <si>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</si>
  <si>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</si>
  <si>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</si>
  <si>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</si>
  <si>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</si>
  <si>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</si>
  <si>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</si>
  <si>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</si>
  <si>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</si>
  <si>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</si>
  <si>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</si>
  <si>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Per Tax</t>
  </si>
  <si>
    <t>Difference</t>
  </si>
  <si>
    <t xml:space="preserve">  Profit before Home Office</t>
  </si>
  <si>
    <t>Expenses</t>
  </si>
  <si>
    <t>COGS</t>
  </si>
  <si>
    <t>Contract Labor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</si>
  <si>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</si>
  <si>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</si>
  <si>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</si>
  <si>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</si>
  <si>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</si>
  <si>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</si>
  <si>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Internet</t>
  </si>
  <si>
    <t>Bank Fees</t>
  </si>
  <si>
    <t xml:space="preserve">COMPANY </t>
  </si>
  <si>
    <t>Wages paid (do not include yourself)</t>
  </si>
  <si>
    <t>Telephone</t>
  </si>
  <si>
    <t xml:space="preserve">     Interest on Loan (not total payment only interest)</t>
  </si>
  <si>
    <t>NOTE: Fixed assets are items generally over $2,500.00 that will be used for over a year.</t>
  </si>
  <si>
    <t>Travel (airfare hotel etc.)</t>
  </si>
  <si>
    <t>NOTE THERE ARE THREE SEPARATE SHEETS TO COMPLETE</t>
  </si>
  <si>
    <t>Health Insurance paid in your name</t>
  </si>
  <si>
    <t>&lt;--For a new vehicle.  Total cost per purchase contract.  If leasing the Capitalized Cost per the contract</t>
  </si>
  <si>
    <t xml:space="preserve">     Auto registration on car used for business</t>
  </si>
  <si>
    <t>Auto Expenses</t>
  </si>
  <si>
    <t>Other Adj Specify why</t>
  </si>
  <si>
    <t>Entertainment</t>
  </si>
  <si>
    <t>50% M&amp;E/0% Ent</t>
  </si>
  <si>
    <t xml:space="preserve">    Vehicle Make/Model</t>
  </si>
  <si>
    <t>VEHICLE 1</t>
  </si>
  <si>
    <t>VEHICLE 2 (if needed)</t>
  </si>
  <si>
    <t>Additional Auto Information only if you are claiming Actual Auto Expenses instead of mileage:</t>
  </si>
  <si>
    <t>Date your business started in new this year</t>
  </si>
  <si>
    <t>Car 1</t>
  </si>
  <si>
    <t>Car 2</t>
  </si>
  <si>
    <t>Mileage</t>
  </si>
  <si>
    <t>Business Use</t>
  </si>
  <si>
    <t>Interest and Registration</t>
  </si>
  <si>
    <t>% Interest and Registration</t>
  </si>
  <si>
    <t>Home Office</t>
  </si>
  <si>
    <t>New Home (if needed)</t>
  </si>
  <si>
    <t>Commissions</t>
  </si>
  <si>
    <t>Utilities (not home office)</t>
  </si>
  <si>
    <t>Either list expense details or you can opt to take $5 per square foot if you have a profit</t>
  </si>
  <si>
    <t>Accounting/Tax Prep Business</t>
  </si>
  <si>
    <t xml:space="preserve">  Beginning Inventory 01/01/21</t>
  </si>
  <si>
    <t xml:space="preserve">  Ending Inventory 12/31/21</t>
  </si>
  <si>
    <t>Meals (restaurant or takeout)</t>
  </si>
  <si>
    <t>Meals Other</t>
  </si>
  <si>
    <t>Fixed asset 179/Bonus</t>
  </si>
  <si>
    <t xml:space="preserve">    Total Business mileage during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</si>
</sst>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6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Fill="1" applyBorder="1"/>
    <xf numFmtId="0" fontId="0" fillId="0" borderId="4" xfId="0" applyFill="1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164" fontId="12" fillId="3" borderId="0" xfId="1" applyNumberFormat="1" applyFont="1" applyFill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3" fontId="2" fillId="2" borderId="2" xfId="1" applyFont="1" applyFill="1" applyBorder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Fill="1"/>
    <xf numFmtId="165" fontId="0" fillId="0" borderId="0" xfId="3" applyNumberFormat="1" applyFont="1"/>
    <xf numFmtId="164" fontId="0" fillId="2" borderId="4" xfId="1" applyNumberFormat="1" applyFont="1" applyFill="1" applyBorder="1"/>
    <xf numFmtId="164" fontId="5" fillId="0" borderId="3" xfId="1" applyNumberFormat="1" applyFont="1" applyBorder="1" applyAlignment="1" applyProtection="1">
      <alignment horizontal="center"/>
      <protection locked="0"/>
    </xf>
    <xf numFmtId="164" fontId="5" fillId="0" borderId="4" xfId="1" applyNumberFormat="1" applyFont="1" applyBorder="1" applyProtection="1"/>
    <xf numFmtId="164" fontId="5" fillId="0" borderId="6" xfId="1" applyNumberFormat="1" applyFont="1" applyBorder="1" applyProtection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164" fontId="5" fillId="2" borderId="4" xfId="1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43" fontId="5" fillId="0" borderId="0" xfId="0" applyNumberFormat="1" applyFont="1" applyProtection="1">
      <protection locked="0"/>
    </xf>
    <xf numFmtId="164" fontId="5" fillId="0" borderId="3" xfId="1" applyNumberFormat="1" applyFont="1" applyBorder="1" applyAlignment="1" applyProtection="1">
      <alignment horizontal="center"/>
    </xf>
    <xf numFmtId="164" fontId="5" fillId="0" borderId="5" xfId="1" applyNumberFormat="1" applyFont="1" applyBorder="1" applyProtection="1"/>
    <xf numFmtId="164" fontId="5" fillId="0" borderId="0" xfId="0" applyNumberFormat="1" applyFont="1" applyProtection="1"/>
    <xf numFmtId="0" fontId="1" fillId="0" borderId="0" xfId="0" applyFont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32</xdr:row>
      <xdr:rowOff>25400</xdr:rowOff>
    </xdr:from>
    <xdr:to>
      <xdr:col>5</xdr:col>
      <xdr:colOff>279400</xdr:colOff>
      <xdr:row>36</xdr:row>
      <xdr:rowOff>215900</xdr:rowOff>
    </xdr:to>
    <xdr:sp macro="" textlink="">
      <xdr:nvSpPr>
        <xdr:cNvPr id="2" name="Right Bracket 1">
          <a:extLst>
            <a:ext uri="{FF2B5EF4-FFF2-40B4-BE49-F238E27FC236}">
              <a16:creationId xmlns:a16="http://schemas.microsoft.com/office/drawing/2014/main" id="{57C30DBE-BC64-47C8-9722-F731FF97DC58}"/>
            </a:ext>
          </a:extLst>
        </xdr:cNvPr>
        <xdr:cNvSpPr/>
      </xdr:nvSpPr>
      <xdr:spPr>
        <a:xfrm>
          <a:off x="8521700" y="8153400"/>
          <a:ext cx="50800" cy="1104900"/>
        </a:xfrm>
        <a:prstGeom prst="rightBracket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1"/>
  <sheetViews>
    <sheetView tabSelected="1" zoomScale="75" workbookViewId="0">
      <selection activeCell="B1" sqref="B1:G1"/>
    </sheetView>
  </sheetViews>
  <sheetFormatPr defaultRowHeight="18" x14ac:dyDescent="0.25"/>
  <cols>
    <col min="1" max="1" width="66.42578125" style="4" bestFit="1" customWidth="1"/>
    <col min="2" max="2" width="19.85546875" style="4" customWidth="1"/>
    <col min="3" max="3" width="9.140625" style="5"/>
    <col min="4" max="4" width="19.85546875" style="5" customWidth="1"/>
    <col min="5" max="9" width="9.140625" style="5"/>
    <col min="10" max="10" width="10" style="5" bestFit="1" customWidth="1"/>
    <col min="11" max="11" width="9.140625" style="4"/>
    <col min="12" max="12" width="19.28515625" style="4" customWidth="1"/>
    <col min="13" max="16384" width="9.140625" style="4"/>
  </cols>
  <sheetData>
    <row r="1" spans="1:14" x14ac:dyDescent="0.25">
      <c r="A1" s="2" t="s">
        <v>23</v>
      </c>
      <c r="B1" s="68"/>
      <c r="C1" s="68"/>
      <c r="D1" s="68"/>
      <c r="E1" s="68"/>
      <c r="F1" s="68"/>
      <c r="G1" s="68"/>
      <c r="H1" s="3"/>
      <c r="I1" s="3"/>
      <c r="J1" s="3"/>
      <c r="M1" s="2"/>
      <c r="N1" s="2"/>
    </row>
    <row r="2" spans="1:14" ht="20.100000000000001" customHeight="1" x14ac:dyDescent="0.25"/>
    <row r="3" spans="1:14" ht="20.100000000000001" customHeight="1" thickBot="1" x14ac:dyDescent="0.3">
      <c r="A3" s="4" t="s">
        <v>117</v>
      </c>
      <c r="B3" s="20"/>
    </row>
    <row r="4" spans="1:14" ht="20.100000000000001" customHeight="1" thickBot="1" x14ac:dyDescent="0.3">
      <c r="F4" s="36" t="s">
        <v>105</v>
      </c>
      <c r="G4" s="37"/>
      <c r="H4" s="37"/>
      <c r="I4" s="37"/>
      <c r="J4" s="37"/>
      <c r="K4" s="37"/>
      <c r="L4" s="37"/>
      <c r="M4" s="38"/>
    </row>
    <row r="5" spans="1:14" ht="20.100000000000001" customHeight="1" x14ac:dyDescent="0.25"/>
    <row r="6" spans="1:14" ht="20.100000000000001" customHeight="1" x14ac:dyDescent="0.25">
      <c r="A6" s="4" t="s">
        <v>106</v>
      </c>
      <c r="B6" s="39"/>
    </row>
    <row r="8" spans="1:14" ht="36" x14ac:dyDescent="0.25">
      <c r="A8" s="6" t="s">
        <v>31</v>
      </c>
      <c r="B8" s="41" t="s">
        <v>114</v>
      </c>
      <c r="D8" s="40" t="s">
        <v>115</v>
      </c>
    </row>
    <row r="9" spans="1:14" x14ac:dyDescent="0.25">
      <c r="A9" s="4" t="s">
        <v>113</v>
      </c>
      <c r="B9" s="18"/>
      <c r="D9" s="18"/>
    </row>
    <row r="10" spans="1:14" x14ac:dyDescent="0.25">
      <c r="A10" s="4" t="s">
        <v>42</v>
      </c>
      <c r="B10" s="18"/>
      <c r="D10" s="18"/>
      <c r="F10" s="42" t="s">
        <v>32</v>
      </c>
    </row>
    <row r="11" spans="1:14" x14ac:dyDescent="0.25">
      <c r="A11" s="4" t="s">
        <v>33</v>
      </c>
      <c r="B11" s="19"/>
      <c r="D11" s="19"/>
      <c r="F11" s="42" t="s">
        <v>73</v>
      </c>
    </row>
    <row r="12" spans="1:14" x14ac:dyDescent="0.25">
      <c r="A12" s="4" t="s">
        <v>135</v>
      </c>
      <c r="B12" s="19"/>
      <c r="D12" s="19"/>
      <c r="F12" s="42" t="s">
        <v>74</v>
      </c>
    </row>
    <row r="13" spans="1:14" x14ac:dyDescent="0.25">
      <c r="A13" s="4" t="s">
        <v>34</v>
      </c>
      <c r="B13" s="19"/>
      <c r="D13" s="19"/>
      <c r="F13" s="42" t="s">
        <v>56</v>
      </c>
    </row>
    <row r="14" spans="1:14" x14ac:dyDescent="0.25">
      <c r="A14" s="4" t="s">
        <v>108</v>
      </c>
      <c r="B14" s="19"/>
      <c r="D14" s="19"/>
      <c r="F14" s="42"/>
    </row>
    <row r="15" spans="1:14" x14ac:dyDescent="0.25">
      <c r="A15" s="4" t="s">
        <v>102</v>
      </c>
      <c r="B15" s="19"/>
      <c r="D15" s="19"/>
      <c r="F15" s="42"/>
    </row>
    <row r="16" spans="1:14" x14ac:dyDescent="0.25">
      <c r="D16" s="4"/>
      <c r="F16" s="42"/>
    </row>
    <row r="17" spans="1:6" x14ac:dyDescent="0.25">
      <c r="A17" s="6" t="s">
        <v>116</v>
      </c>
      <c r="D17" s="4"/>
      <c r="F17" s="42"/>
    </row>
    <row r="18" spans="1:6" x14ac:dyDescent="0.25">
      <c r="D18" s="4"/>
      <c r="F18" s="42"/>
    </row>
    <row r="19" spans="1:6" x14ac:dyDescent="0.25">
      <c r="A19" s="4" t="s">
        <v>81</v>
      </c>
      <c r="B19" s="39"/>
      <c r="D19" s="39"/>
      <c r="F19" s="42" t="s">
        <v>107</v>
      </c>
    </row>
    <row r="20" spans="1:6" x14ac:dyDescent="0.25">
      <c r="A20" s="4" t="s">
        <v>82</v>
      </c>
      <c r="B20" s="18"/>
      <c r="D20" s="18"/>
      <c r="F20" s="42" t="s">
        <v>83</v>
      </c>
    </row>
    <row r="21" spans="1:6" x14ac:dyDescent="0.25">
      <c r="A21" s="4" t="s">
        <v>76</v>
      </c>
      <c r="B21" s="39"/>
      <c r="D21" s="39"/>
      <c r="F21" s="42"/>
    </row>
    <row r="22" spans="1:6" x14ac:dyDescent="0.25">
      <c r="A22" s="4" t="s">
        <v>77</v>
      </c>
      <c r="B22" s="39"/>
      <c r="D22" s="39"/>
      <c r="F22" s="42"/>
    </row>
    <row r="23" spans="1:6" x14ac:dyDescent="0.25">
      <c r="A23" s="4" t="s">
        <v>78</v>
      </c>
      <c r="B23" s="39"/>
      <c r="D23" s="39"/>
    </row>
    <row r="24" spans="1:6" x14ac:dyDescent="0.25">
      <c r="A24" s="4" t="s">
        <v>80</v>
      </c>
      <c r="B24" s="39"/>
      <c r="D24" s="39"/>
    </row>
    <row r="27" spans="1:6" ht="36" x14ac:dyDescent="0.25">
      <c r="A27" s="6" t="s">
        <v>68</v>
      </c>
      <c r="B27" s="4" t="s">
        <v>124</v>
      </c>
      <c r="D27" s="40" t="s">
        <v>125</v>
      </c>
    </row>
    <row r="28" spans="1:6" x14ac:dyDescent="0.25">
      <c r="A28" s="29" t="s">
        <v>57</v>
      </c>
      <c r="B28" s="30"/>
      <c r="D28" s="30"/>
    </row>
    <row r="29" spans="1:6" x14ac:dyDescent="0.25">
      <c r="D29" s="4"/>
    </row>
    <row r="30" spans="1:6" x14ac:dyDescent="0.25">
      <c r="A30" s="4" t="s">
        <v>58</v>
      </c>
      <c r="B30" s="19"/>
      <c r="D30" s="19"/>
    </row>
    <row r="31" spans="1:6" x14ac:dyDescent="0.25">
      <c r="A31" s="4" t="s">
        <v>59</v>
      </c>
      <c r="B31" s="19"/>
      <c r="D31" s="19"/>
    </row>
    <row r="32" spans="1:6" x14ac:dyDescent="0.25">
      <c r="D32" s="4"/>
    </row>
    <row r="33" spans="1:7" x14ac:dyDescent="0.25">
      <c r="A33" s="4" t="s">
        <v>60</v>
      </c>
      <c r="B33" s="19"/>
      <c r="D33" s="19"/>
    </row>
    <row r="34" spans="1:7" x14ac:dyDescent="0.25">
      <c r="A34" s="4" t="s">
        <v>61</v>
      </c>
      <c r="B34" s="19"/>
      <c r="D34" s="19"/>
    </row>
    <row r="35" spans="1:7" x14ac:dyDescent="0.25">
      <c r="A35" s="4" t="s">
        <v>62</v>
      </c>
      <c r="B35" s="19"/>
      <c r="D35" s="19"/>
      <c r="G35" s="5" t="s">
        <v>128</v>
      </c>
    </row>
    <row r="36" spans="1:7" x14ac:dyDescent="0.25">
      <c r="A36" s="4" t="s">
        <v>63</v>
      </c>
      <c r="B36" s="19"/>
      <c r="D36" s="19"/>
    </row>
    <row r="37" spans="1:7" x14ac:dyDescent="0.25">
      <c r="A37" s="4" t="s">
        <v>64</v>
      </c>
      <c r="B37" s="19"/>
      <c r="D37" s="19"/>
    </row>
    <row r="38" spans="1:7" x14ac:dyDescent="0.25">
      <c r="D38" s="4"/>
    </row>
    <row r="39" spans="1:7" x14ac:dyDescent="0.25">
      <c r="A39" s="4" t="s">
        <v>65</v>
      </c>
      <c r="D39" s="4"/>
    </row>
    <row r="40" spans="1:7" x14ac:dyDescent="0.25">
      <c r="A40" s="4" t="s">
        <v>66</v>
      </c>
      <c r="B40" s="19"/>
      <c r="D40" s="19"/>
    </row>
    <row r="41" spans="1:7" x14ac:dyDescent="0.25">
      <c r="A41" s="29" t="s">
        <v>67</v>
      </c>
      <c r="B41" s="19"/>
      <c r="D41" s="19"/>
    </row>
    <row r="44" spans="1:7" x14ac:dyDescent="0.25">
      <c r="A44" s="6" t="s">
        <v>72</v>
      </c>
    </row>
    <row r="45" spans="1:7" x14ac:dyDescent="0.25">
      <c r="A45" s="4" t="s">
        <v>130</v>
      </c>
      <c r="B45" s="16"/>
      <c r="C45" s="7" t="s">
        <v>35</v>
      </c>
    </row>
    <row r="46" spans="1:7" x14ac:dyDescent="0.25">
      <c r="A46" s="4" t="s">
        <v>24</v>
      </c>
      <c r="B46" s="17"/>
      <c r="C46" s="7" t="s">
        <v>36</v>
      </c>
    </row>
    <row r="47" spans="1:7" x14ac:dyDescent="0.25">
      <c r="A47" s="4" t="s">
        <v>25</v>
      </c>
      <c r="B47" s="17"/>
      <c r="C47" s="7" t="s">
        <v>37</v>
      </c>
    </row>
    <row r="48" spans="1:7" x14ac:dyDescent="0.25">
      <c r="A48" s="4" t="s">
        <v>26</v>
      </c>
      <c r="B48" s="17"/>
      <c r="C48" s="7" t="s">
        <v>38</v>
      </c>
    </row>
    <row r="49" spans="1:3" x14ac:dyDescent="0.25">
      <c r="A49" s="4" t="s">
        <v>131</v>
      </c>
      <c r="B49" s="16"/>
      <c r="C49" s="7" t="s">
        <v>39</v>
      </c>
    </row>
    <row r="51" spans="1:3" ht="15" customHeight="1" x14ac:dyDescent="0.25">
      <c r="A51" s="4" t="s">
        <v>27</v>
      </c>
      <c r="B51" s="4">
        <f>+B45+B46-B47+B48-B49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59" fitToWidth="0" orientation="landscape" blackAndWhite="1" r:id="rId1"/>
  <headerFooter alignWithMargins="0">
    <oddFooter>&amp;CAndrew J. Mark, CPA PLLC&amp;RCopyright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>
      <selection activeCell="B15" sqref="B15"/>
    </sheetView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7" ht="15.75" x14ac:dyDescent="0.25">
      <c r="A1" s="8" t="s">
        <v>23</v>
      </c>
      <c r="C1" s="9" t="str">
        <f>IF(+'General Info'!$B$1=0,"Fill in Company Name on the General Info Sheet",'General Info'!$B$1)</f>
        <v>Fill in Company Name on the General Info Sheet</v>
      </c>
    </row>
    <row r="3" spans="1:17" ht="20.25" x14ac:dyDescent="0.3">
      <c r="A3" s="12" t="s">
        <v>103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"/>
      <c r="Q3" s="1"/>
    </row>
    <row r="4" spans="1:17" ht="15" x14ac:dyDescent="0.2">
      <c r="A4" s="10" t="s">
        <v>43</v>
      </c>
    </row>
    <row r="5" spans="1:17" x14ac:dyDescent="0.2">
      <c r="A5" t="s">
        <v>44</v>
      </c>
    </row>
    <row r="6" spans="1:17" x14ac:dyDescent="0.2">
      <c r="A6" t="s">
        <v>45</v>
      </c>
    </row>
    <row r="7" spans="1:17" x14ac:dyDescent="0.2">
      <c r="A7" t="s">
        <v>46</v>
      </c>
    </row>
    <row r="10" spans="1:17" ht="15" x14ac:dyDescent="0.2">
      <c r="A10" s="10" t="s">
        <v>47</v>
      </c>
    </row>
    <row r="12" spans="1:17" x14ac:dyDescent="0.2">
      <c r="A12" s="13"/>
      <c r="B12" s="13" t="s">
        <v>49</v>
      </c>
      <c r="E12" s="13" t="s">
        <v>52</v>
      </c>
    </row>
    <row r="13" spans="1:17" x14ac:dyDescent="0.2">
      <c r="A13" s="13" t="s">
        <v>54</v>
      </c>
      <c r="B13" s="14" t="s">
        <v>50</v>
      </c>
      <c r="C13" s="14" t="s">
        <v>48</v>
      </c>
      <c r="D13" s="14" t="s">
        <v>51</v>
      </c>
      <c r="E13" s="14" t="s">
        <v>53</v>
      </c>
    </row>
    <row r="14" spans="1:17" x14ac:dyDescent="0.2">
      <c r="A14" s="15" t="s">
        <v>55</v>
      </c>
      <c r="B14" s="25">
        <v>44382</v>
      </c>
      <c r="C14" s="26" t="s">
        <v>75</v>
      </c>
      <c r="D14" s="27">
        <v>3500</v>
      </c>
      <c r="E14" s="28">
        <v>0.75</v>
      </c>
    </row>
    <row r="15" spans="1:17" x14ac:dyDescent="0.2">
      <c r="A15">
        <v>1</v>
      </c>
      <c r="B15" s="21"/>
      <c r="C15" s="22"/>
      <c r="D15" s="44"/>
      <c r="E15" s="24"/>
    </row>
    <row r="16" spans="1:17" x14ac:dyDescent="0.2">
      <c r="A16">
        <v>2</v>
      </c>
      <c r="B16" s="21"/>
      <c r="C16" s="23"/>
      <c r="D16" s="44"/>
      <c r="E16" s="24"/>
    </row>
    <row r="17" spans="1:5" x14ac:dyDescent="0.2">
      <c r="A17">
        <v>3</v>
      </c>
      <c r="B17" s="21"/>
      <c r="C17" s="23"/>
      <c r="D17" s="44"/>
      <c r="E17" s="24"/>
    </row>
    <row r="18" spans="1:5" x14ac:dyDescent="0.2">
      <c r="A18">
        <v>4</v>
      </c>
      <c r="B18" s="21"/>
      <c r="C18" s="23"/>
      <c r="D18" s="44"/>
      <c r="E18" s="24"/>
    </row>
    <row r="19" spans="1:5" x14ac:dyDescent="0.2">
      <c r="A19">
        <v>5</v>
      </c>
      <c r="B19" s="21"/>
      <c r="C19" s="23"/>
      <c r="D19" s="44"/>
      <c r="E19" s="24"/>
    </row>
    <row r="20" spans="1:5" x14ac:dyDescent="0.2">
      <c r="A20">
        <v>6</v>
      </c>
      <c r="B20" s="21"/>
      <c r="C20" s="23"/>
      <c r="D20" s="44"/>
      <c r="E20" s="24"/>
    </row>
    <row r="21" spans="1:5" x14ac:dyDescent="0.2">
      <c r="A21">
        <v>7</v>
      </c>
      <c r="B21" s="21"/>
      <c r="C21" s="23"/>
      <c r="D21" s="44"/>
      <c r="E21" s="24"/>
    </row>
    <row r="22" spans="1:5" x14ac:dyDescent="0.2">
      <c r="A22">
        <v>8</v>
      </c>
      <c r="B22" s="21"/>
      <c r="C22" s="23"/>
      <c r="D22" s="44"/>
      <c r="E22" s="24"/>
    </row>
    <row r="23" spans="1:5" x14ac:dyDescent="0.2">
      <c r="A23">
        <v>9</v>
      </c>
      <c r="B23" s="21"/>
      <c r="C23" s="23"/>
      <c r="D23" s="44"/>
      <c r="E23" s="24"/>
    </row>
    <row r="24" spans="1:5" x14ac:dyDescent="0.2">
      <c r="A24">
        <v>10</v>
      </c>
      <c r="B24" s="21"/>
      <c r="C24" s="23"/>
      <c r="D24" s="44"/>
      <c r="E24" s="24"/>
    </row>
  </sheetData>
  <phoneticPr fontId="0" type="noConversion"/>
  <pageMargins left="0.2" right="0.22" top="0.4" bottom="0.53" header="0.17" footer="0.18"/>
  <pageSetup orientation="landscape" blackAndWhite="1" r:id="rId1"/>
  <headerFooter alignWithMargins="0">
    <oddFooter>&amp;CAndrew J. Mark, CPA PLLC&amp;RCopyright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1"/>
  <sheetViews>
    <sheetView zoomScale="75" workbookViewId="0">
      <pane xSplit="1" ySplit="6" topLeftCell="B7" activePane="bottomRight" state="frozen"/>
      <selection pane="topRight"/>
      <selection pane="bottomLeft"/>
      <selection pane="bottomRight" activeCell="B8" sqref="B8"/>
    </sheetView>
  </sheetViews>
  <sheetFormatPr defaultRowHeight="14.25" x14ac:dyDescent="0.2"/>
  <cols>
    <col min="1" max="1" width="35.28515625" style="48" customWidth="1"/>
    <col min="2" max="14" width="12.42578125" style="48" customWidth="1"/>
    <col min="15" max="16384" width="9.140625" style="48"/>
  </cols>
  <sheetData>
    <row r="1" spans="1:14" ht="21" thickBot="1" x14ac:dyDescent="0.3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1" thickBot="1" x14ac:dyDescent="0.35">
      <c r="A2" s="71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</row>
    <row r="3" spans="1:14" s="49" customFormat="1" ht="20.25" x14ac:dyDescent="0.3">
      <c r="A3" s="74" t="s">
        <v>92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ht="15.75" x14ac:dyDescent="0.25">
      <c r="A4" s="50" t="s">
        <v>23</v>
      </c>
      <c r="B4" s="51" t="str">
        <f>IF(+'General Info'!$B$1=0,"Fill in Company Name on the General Info Sheet",'General Info'!$B$1)</f>
        <v>Fill in Company Name on the General Info Sheet</v>
      </c>
      <c r="C4" s="51"/>
      <c r="D4" s="51"/>
      <c r="E4" s="51"/>
      <c r="F4" s="51"/>
      <c r="G4" s="52"/>
      <c r="H4" s="52"/>
      <c r="I4" s="52"/>
      <c r="J4" s="52"/>
      <c r="K4" s="52"/>
      <c r="L4" s="52"/>
      <c r="M4" s="53"/>
      <c r="N4" s="53"/>
    </row>
    <row r="5" spans="1:14" ht="15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x14ac:dyDescent="0.2">
      <c r="B6" s="54" t="s">
        <v>8</v>
      </c>
      <c r="C6" s="54" t="s">
        <v>9</v>
      </c>
      <c r="D6" s="54" t="s">
        <v>10</v>
      </c>
      <c r="E6" s="54" t="s">
        <v>11</v>
      </c>
      <c r="F6" s="54" t="s">
        <v>12</v>
      </c>
      <c r="G6" s="54" t="s">
        <v>13</v>
      </c>
      <c r="H6" s="54" t="s">
        <v>14</v>
      </c>
      <c r="I6" s="54" t="s">
        <v>15</v>
      </c>
      <c r="J6" s="54" t="s">
        <v>16</v>
      </c>
      <c r="K6" s="54" t="s">
        <v>17</v>
      </c>
      <c r="L6" s="54" t="s">
        <v>18</v>
      </c>
      <c r="M6" s="54" t="s">
        <v>19</v>
      </c>
      <c r="N6" s="54" t="s">
        <v>20</v>
      </c>
    </row>
    <row r="7" spans="1:14" x14ac:dyDescent="0.2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x14ac:dyDescent="0.2">
      <c r="A8" s="56" t="s">
        <v>28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46">
        <f>SUM(B8:M8)</f>
        <v>0</v>
      </c>
    </row>
    <row r="9" spans="1:14" x14ac:dyDescent="0.2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64"/>
    </row>
    <row r="10" spans="1:14" ht="15" x14ac:dyDescent="0.25">
      <c r="A10" s="58" t="s">
        <v>29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64"/>
    </row>
    <row r="11" spans="1:14" ht="15" x14ac:dyDescent="0.25">
      <c r="A11" s="58" t="s">
        <v>30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64"/>
    </row>
    <row r="12" spans="1:14" ht="20.100000000000001" customHeight="1" x14ac:dyDescent="0.2">
      <c r="A12" s="56" t="s">
        <v>129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46">
        <f>SUM(B12:M12)</f>
        <v>0</v>
      </c>
    </row>
    <row r="13" spans="1:14" ht="20.100000000000001" customHeight="1" x14ac:dyDescent="0.2">
      <c r="A13" s="56" t="s">
        <v>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46">
        <f>SUM(B13:M13)</f>
        <v>0</v>
      </c>
    </row>
    <row r="14" spans="1:14" ht="20.100000000000001" customHeight="1" x14ac:dyDescent="0.2">
      <c r="A14" s="56" t="s">
        <v>98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46">
        <f t="shared" ref="N14:N42" si="0">SUM(B14:M14)</f>
        <v>0</v>
      </c>
    </row>
    <row r="15" spans="1:14" ht="20.100000000000001" customHeight="1" x14ac:dyDescent="0.2">
      <c r="A15" s="56" t="s">
        <v>93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46">
        <f t="shared" si="0"/>
        <v>0</v>
      </c>
    </row>
    <row r="16" spans="1:14" ht="20.100000000000001" customHeight="1" x14ac:dyDescent="0.2">
      <c r="A16" s="56" t="s">
        <v>126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46">
        <f t="shared" si="0"/>
        <v>0</v>
      </c>
    </row>
    <row r="17" spans="1:16" ht="20.100000000000001" customHeight="1" x14ac:dyDescent="0.2">
      <c r="A17" s="56" t="s">
        <v>90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46">
        <f t="shared" si="0"/>
        <v>0</v>
      </c>
    </row>
    <row r="18" spans="1:16" ht="20.100000000000001" customHeight="1" x14ac:dyDescent="0.2">
      <c r="A18" s="56" t="s">
        <v>69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6">
        <f t="shared" si="0"/>
        <v>0</v>
      </c>
    </row>
    <row r="19" spans="1:16" ht="20.100000000000001" customHeight="1" x14ac:dyDescent="0.2">
      <c r="A19" s="56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46">
        <f t="shared" si="0"/>
        <v>0</v>
      </c>
    </row>
    <row r="20" spans="1:16" ht="20.100000000000001" customHeight="1" x14ac:dyDescent="0.2">
      <c r="A20" s="56" t="s">
        <v>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46">
        <f t="shared" si="0"/>
        <v>0</v>
      </c>
    </row>
    <row r="21" spans="1:16" ht="20.100000000000001" customHeight="1" x14ac:dyDescent="0.2">
      <c r="A21" s="56" t="s">
        <v>111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6">
        <f t="shared" si="0"/>
        <v>0</v>
      </c>
    </row>
    <row r="22" spans="1:16" ht="20.100000000000001" customHeight="1" x14ac:dyDescent="0.2">
      <c r="A22" s="56" t="s">
        <v>94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46">
        <f t="shared" si="0"/>
        <v>0</v>
      </c>
    </row>
    <row r="23" spans="1:16" ht="20.100000000000001" customHeight="1" x14ac:dyDescent="0.2">
      <c r="A23" s="56" t="s">
        <v>2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46">
        <f t="shared" si="0"/>
        <v>0</v>
      </c>
    </row>
    <row r="24" spans="1:16" ht="20.100000000000001" customHeight="1" x14ac:dyDescent="0.2">
      <c r="A24" s="56" t="s">
        <v>96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46">
        <f>SUM(B24:M24)</f>
        <v>0</v>
      </c>
    </row>
    <row r="25" spans="1:16" ht="20.100000000000001" customHeight="1" x14ac:dyDescent="0.2">
      <c r="A25" s="56" t="s">
        <v>97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46">
        <f t="shared" si="0"/>
        <v>0</v>
      </c>
    </row>
    <row r="26" spans="1:16" ht="20.100000000000001" customHeight="1" x14ac:dyDescent="0.2">
      <c r="A26" s="56" t="s">
        <v>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46">
        <f t="shared" si="0"/>
        <v>0</v>
      </c>
    </row>
    <row r="27" spans="1:16" ht="20.100000000000001" customHeight="1" x14ac:dyDescent="0.2">
      <c r="A27" s="56" t="s">
        <v>132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46">
        <f t="shared" si="0"/>
        <v>0</v>
      </c>
      <c r="P27" s="59"/>
    </row>
    <row r="28" spans="1:16" ht="20.100000000000001" customHeight="1" x14ac:dyDescent="0.2">
      <c r="A28" s="56" t="s">
        <v>133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46">
        <f t="shared" si="0"/>
        <v>0</v>
      </c>
      <c r="P28" s="59"/>
    </row>
    <row r="29" spans="1:16" ht="20.100000000000001" customHeight="1" x14ac:dyDescent="0.2">
      <c r="A29" s="56" t="s">
        <v>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46">
        <f t="shared" si="0"/>
        <v>0</v>
      </c>
    </row>
    <row r="30" spans="1:16" ht="20.100000000000001" customHeight="1" x14ac:dyDescent="0.2">
      <c r="A30" s="56" t="s">
        <v>79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46">
        <f t="shared" si="0"/>
        <v>0</v>
      </c>
    </row>
    <row r="31" spans="1:16" ht="20.100000000000001" customHeight="1" x14ac:dyDescent="0.2">
      <c r="A31" s="56" t="s">
        <v>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46">
        <f t="shared" si="0"/>
        <v>0</v>
      </c>
    </row>
    <row r="32" spans="1:16" ht="20.100000000000001" customHeight="1" x14ac:dyDescent="0.2">
      <c r="A32" s="56" t="s">
        <v>71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46">
        <f t="shared" si="0"/>
        <v>0</v>
      </c>
    </row>
    <row r="33" spans="1:14" ht="20.100000000000001" customHeight="1" x14ac:dyDescent="0.2">
      <c r="A33" s="56" t="s">
        <v>70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46">
        <f t="shared" si="0"/>
        <v>0</v>
      </c>
    </row>
    <row r="34" spans="1:14" ht="20.100000000000001" customHeight="1" x14ac:dyDescent="0.2">
      <c r="A34" s="56" t="s">
        <v>91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46">
        <f t="shared" si="0"/>
        <v>0</v>
      </c>
    </row>
    <row r="35" spans="1:14" ht="20.100000000000001" customHeight="1" x14ac:dyDescent="0.2">
      <c r="A35" s="56" t="s">
        <v>21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46">
        <f t="shared" si="0"/>
        <v>0</v>
      </c>
    </row>
    <row r="36" spans="1:14" ht="20.100000000000001" customHeight="1" x14ac:dyDescent="0.2">
      <c r="A36" s="56" t="s">
        <v>22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46">
        <f t="shared" si="0"/>
        <v>0</v>
      </c>
    </row>
    <row r="37" spans="1:14" ht="20.100000000000001" customHeight="1" x14ac:dyDescent="0.2">
      <c r="A37" s="56" t="s">
        <v>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46">
        <f t="shared" si="0"/>
        <v>0</v>
      </c>
    </row>
    <row r="38" spans="1:14" ht="20.100000000000001" customHeight="1" x14ac:dyDescent="0.2">
      <c r="A38" s="56" t="s">
        <v>7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46">
        <f t="shared" si="0"/>
        <v>0</v>
      </c>
    </row>
    <row r="39" spans="1:14" ht="20.100000000000001" customHeight="1" x14ac:dyDescent="0.2">
      <c r="A39" s="56" t="s">
        <v>101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46">
        <f t="shared" si="0"/>
        <v>0</v>
      </c>
    </row>
    <row r="40" spans="1:14" ht="20.100000000000001" customHeight="1" x14ac:dyDescent="0.2">
      <c r="A40" s="56" t="s">
        <v>104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46">
        <f t="shared" si="0"/>
        <v>0</v>
      </c>
    </row>
    <row r="41" spans="1:14" ht="20.100000000000001" customHeight="1" x14ac:dyDescent="0.2">
      <c r="A41" s="56" t="s">
        <v>127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46">
        <f t="shared" si="0"/>
        <v>0</v>
      </c>
    </row>
    <row r="42" spans="1:14" ht="20.100000000000001" customHeight="1" x14ac:dyDescent="0.2">
      <c r="A42" s="56" t="s">
        <v>100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46">
        <f t="shared" si="0"/>
        <v>0</v>
      </c>
    </row>
    <row r="43" spans="1:14" ht="20.100000000000001" customHeight="1" x14ac:dyDescent="0.2">
      <c r="A43" s="60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5"/>
    </row>
    <row r="44" spans="1:14" ht="20.100000000000001" customHeight="1" x14ac:dyDescent="0.2">
      <c r="A44" s="62" t="s">
        <v>20</v>
      </c>
      <c r="B44" s="47">
        <f t="shared" ref="B44:N44" si="1">SUM(B12:B42)</f>
        <v>0</v>
      </c>
      <c r="C44" s="47">
        <f t="shared" si="1"/>
        <v>0</v>
      </c>
      <c r="D44" s="47">
        <f t="shared" si="1"/>
        <v>0</v>
      </c>
      <c r="E44" s="47">
        <f t="shared" si="1"/>
        <v>0</v>
      </c>
      <c r="F44" s="47">
        <f t="shared" si="1"/>
        <v>0</v>
      </c>
      <c r="G44" s="47">
        <f t="shared" si="1"/>
        <v>0</v>
      </c>
      <c r="H44" s="47">
        <f t="shared" si="1"/>
        <v>0</v>
      </c>
      <c r="I44" s="47">
        <f t="shared" si="1"/>
        <v>0</v>
      </c>
      <c r="J44" s="47">
        <f t="shared" si="1"/>
        <v>0</v>
      </c>
      <c r="K44" s="47">
        <f t="shared" si="1"/>
        <v>0</v>
      </c>
      <c r="L44" s="47">
        <f t="shared" si="1"/>
        <v>0</v>
      </c>
      <c r="M44" s="47">
        <f t="shared" si="1"/>
        <v>0</v>
      </c>
      <c r="N44" s="47">
        <f t="shared" si="1"/>
        <v>0</v>
      </c>
    </row>
    <row r="45" spans="1:14" ht="20.100000000000001" customHeight="1" x14ac:dyDescent="0.2"/>
    <row r="46" spans="1:14" ht="20.100000000000001" customHeight="1" x14ac:dyDescent="0.2">
      <c r="N46" s="63"/>
    </row>
    <row r="47" spans="1:14" ht="20.100000000000001" customHeight="1" x14ac:dyDescent="0.2">
      <c r="N47" s="66">
        <f>+N8-N44</f>
        <v>0</v>
      </c>
    </row>
    <row r="48" spans="1:14" ht="20.100000000000001" customHeight="1" x14ac:dyDescent="0.2">
      <c r="N48" s="63"/>
    </row>
    <row r="51" spans="14:14" x14ac:dyDescent="0.2">
      <c r="N51" s="59"/>
    </row>
  </sheetData>
  <sheetProtection formatCells="0" formatColumns="0" formatRows="0" insertColumns="0" insertRows="0" insertHyperlinks="0" deleteRows="0" selectLockedCells="1" sort="0" autoFilter="0" pivotTables="0"/>
  <sortState xmlns:xlrd2="http://schemas.microsoft.com/office/spreadsheetml/2017/richdata2" ref="A12:A42">
    <sortCondition ref="A12:A42"/>
  </sortState>
  <mergeCells count="4">
    <mergeCell ref="A5:N5"/>
    <mergeCell ref="A1:N1"/>
    <mergeCell ref="A2:N2"/>
    <mergeCell ref="A3:N3"/>
  </mergeCells>
  <phoneticPr fontId="0" type="noConversion"/>
  <pageMargins left="0.24" right="0.22" top="0.4" bottom="0.53" header="0.17" footer="0.18"/>
  <pageSetup scale="69" fitToHeight="0" orientation="landscape" blackAndWhite="1" r:id="rId1"/>
  <headerFooter alignWithMargins="0">
    <oddFooter>&amp;CAndrew J. Mark, CPA PLLC&amp;RCopyright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workbookViewId="0"/>
  </sheetViews>
  <sheetFormatPr defaultRowHeight="12.75" x14ac:dyDescent="0.2"/>
  <cols>
    <col min="1" max="1" width="25.7109375" bestFit="1" customWidth="1"/>
    <col min="2" max="2" width="9.140625" style="32"/>
  </cols>
  <sheetData>
    <row r="1" spans="1:12" x14ac:dyDescent="0.2">
      <c r="A1" t="s">
        <v>99</v>
      </c>
      <c r="B1" t="str">
        <f>+'Income-Expense'!B4</f>
        <v>Fill in Company Name on the General Info Sheet</v>
      </c>
    </row>
    <row r="3" spans="1:12" x14ac:dyDescent="0.2">
      <c r="A3" s="31" t="s">
        <v>84</v>
      </c>
      <c r="B3" s="32">
        <f>+'Income-Expense'!N8</f>
        <v>0</v>
      </c>
    </row>
    <row r="4" spans="1:12" x14ac:dyDescent="0.2">
      <c r="A4" s="31" t="s">
        <v>89</v>
      </c>
      <c r="B4" s="32">
        <f>-'General Info'!B51</f>
        <v>0</v>
      </c>
    </row>
    <row r="5" spans="1:12" x14ac:dyDescent="0.2">
      <c r="A5" s="31" t="s">
        <v>88</v>
      </c>
      <c r="B5" s="32">
        <f>-+'Income-Expense'!N44</f>
        <v>0</v>
      </c>
      <c r="D5" s="31" t="s">
        <v>118</v>
      </c>
      <c r="E5" s="31" t="s">
        <v>119</v>
      </c>
      <c r="H5" s="31" t="s">
        <v>118</v>
      </c>
      <c r="J5" s="31" t="s">
        <v>119</v>
      </c>
    </row>
    <row r="6" spans="1:12" x14ac:dyDescent="0.2">
      <c r="A6" s="31" t="s">
        <v>109</v>
      </c>
      <c r="B6" s="32">
        <f>+D6+E6</f>
        <v>0</v>
      </c>
      <c r="D6" s="32">
        <f>IF('General Info'!B11=0,0,-+'General Info'!B12*0.56-('General Info'!B12/'General Info'!B11)*('General Info'!B14+'General Info'!B15))</f>
        <v>0</v>
      </c>
      <c r="E6" s="32">
        <f>IF('General Info'!D11=0,0,-+'General Info'!D12*0.56-('General Info'!D12/'General Info'!D11)*('General Info'!D14+'General Info'!D15))</f>
        <v>0</v>
      </c>
      <c r="H6">
        <f>+'General Info'!B12*0.56</f>
        <v>0</v>
      </c>
      <c r="J6">
        <f>+'General Info'!D12*0.56</f>
        <v>0</v>
      </c>
      <c r="L6" t="s">
        <v>120</v>
      </c>
    </row>
    <row r="7" spans="1:12" x14ac:dyDescent="0.2">
      <c r="A7" s="31" t="s">
        <v>110</v>
      </c>
      <c r="B7" s="35"/>
      <c r="C7" s="34">
        <f>+B6+B7</f>
        <v>0</v>
      </c>
      <c r="H7" s="43">
        <f>IF('General Info'!B11=0,0,+'General Info'!B12/'General Info'!B11)</f>
        <v>0</v>
      </c>
      <c r="I7" s="43"/>
      <c r="J7" s="43">
        <f>IF('General Info'!D11=0,0,+'General Info'!D12/'General Info'!D11)</f>
        <v>0</v>
      </c>
      <c r="L7" t="s">
        <v>121</v>
      </c>
    </row>
    <row r="8" spans="1:12" x14ac:dyDescent="0.2">
      <c r="A8" s="67" t="s">
        <v>134</v>
      </c>
      <c r="B8" s="32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34"/>
      <c r="H8">
        <f>+'General Info'!B14+'General Info'!B15</f>
        <v>0</v>
      </c>
      <c r="J8">
        <f>+'General Info'!D14+'General Info'!D15</f>
        <v>0</v>
      </c>
      <c r="L8" t="s">
        <v>122</v>
      </c>
    </row>
    <row r="9" spans="1:12" x14ac:dyDescent="0.2">
      <c r="A9" s="31" t="s">
        <v>112</v>
      </c>
      <c r="B9" s="32">
        <f>+'Income-Expense'!N28/2+'Income-Expense'!N21</f>
        <v>0</v>
      </c>
      <c r="H9">
        <f>+H8*H7</f>
        <v>0</v>
      </c>
      <c r="J9">
        <f>+J8*J7</f>
        <v>0</v>
      </c>
      <c r="L9" t="s">
        <v>123</v>
      </c>
    </row>
    <row r="10" spans="1:12" x14ac:dyDescent="0.2">
      <c r="A10" s="31" t="s">
        <v>87</v>
      </c>
      <c r="B10" s="32">
        <f>SUM(B3:B9)</f>
        <v>0</v>
      </c>
    </row>
    <row r="11" spans="1:12" x14ac:dyDescent="0.2">
      <c r="H11">
        <f>+H9+H6</f>
        <v>0</v>
      </c>
      <c r="J11">
        <f>+J9+J6</f>
        <v>0</v>
      </c>
      <c r="K11">
        <f>+J11+H11</f>
        <v>0</v>
      </c>
      <c r="L11" t="s">
        <v>20</v>
      </c>
    </row>
    <row r="12" spans="1:12" x14ac:dyDescent="0.2">
      <c r="A12" s="31" t="s">
        <v>85</v>
      </c>
      <c r="B12" s="33">
        <v>0</v>
      </c>
    </row>
    <row r="14" spans="1:12" x14ac:dyDescent="0.2">
      <c r="A14" s="31" t="s">
        <v>86</v>
      </c>
      <c r="B14" s="32">
        <f>+B12-B10</f>
        <v>0</v>
      </c>
    </row>
  </sheetData>
  <printOptions horizontalCentered="1"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General Info</vt:lpstr>
      <vt:lpstr>Fixed Assets</vt:lpstr>
      <vt:lpstr>Income-Expense</vt:lpstr>
      <vt:lpstr>CC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2018-02-26T16:58:31Z</cp:lastPrinted>
  <dcterms:created xsi:type="dcterms:W3CDTF">2001-12-06T08:03:28Z</dcterms:created>
  <dcterms:modified xsi:type="dcterms:W3CDTF">2022-01-05T23:18:39Z</dcterms:modified>
</cp:coreProperties>
</file>