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7830"/>
  </bookViews>
  <sheets>
    <sheet name="General Info" sheetId="2" r:id="rId1"/>
    <sheet name="Fixed Assets" sheetId="3" r:id="rId2"/>
    <sheet name="Income-Expense" sheetId="1" r:id="rId3"/>
    <sheet name="CC" sheetId="4" state="hidden" r:id="rId4"/>
    <sheet name="Import" sheetId="5" state="hidden" r:id="rId5"/>
  </sheets>
  <definedNames>
    <definedName name="_xlnm.Print_Area" localSheetId="0">'General Info'!$A$1:$L$51</definedName>
    <definedName name="_xlnm.Print_Area" localSheetId="2">'Income-Expense'!$A$1:$N$40</definedName>
  </definedNames>
  <calcPr calcId="145621"/>
</workbook>
</file>

<file path=xl/calcChain.xml><?xml version="1.0" encoding="utf-8"?>
<calcChain xmlns="http://schemas.openxmlformats.org/spreadsheetml/2006/main">
  <c r="B2" i="5" l="1"/>
  <c r="B5" i="5" l="1"/>
  <c r="B6" i="5"/>
  <c r="B4" i="5"/>
  <c r="B3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B7" i="5" l="1"/>
  <c r="B6" i="4"/>
  <c r="C7" i="4" s="1"/>
  <c r="L40" i="1"/>
  <c r="K40" i="1"/>
  <c r="N13" i="1"/>
  <c r="B8" i="4"/>
  <c r="C1" i="3"/>
  <c r="B51" i="2"/>
  <c r="B4" i="4"/>
  <c r="B4" i="1"/>
  <c r="B1" i="4" s="1"/>
  <c r="N8" i="1"/>
  <c r="N12" i="1"/>
  <c r="N15" i="1"/>
  <c r="D40" i="1"/>
  <c r="H40" i="1"/>
  <c r="E40" i="1"/>
  <c r="N14" i="1"/>
  <c r="I40" i="1"/>
  <c r="J40" i="1"/>
  <c r="C40" i="1"/>
  <c r="F40" i="1"/>
  <c r="G40" i="1"/>
  <c r="N16" i="1"/>
  <c r="N17" i="1"/>
  <c r="B40" i="1"/>
  <c r="B3" i="4" l="1"/>
  <c r="B8" i="5"/>
  <c r="B9" i="5" l="1"/>
  <c r="N18" i="1"/>
  <c r="B10" i="5" l="1"/>
  <c r="N19" i="1"/>
  <c r="B11" i="5" l="1"/>
  <c r="N20" i="1"/>
  <c r="B12" i="5" l="1"/>
  <c r="N21" i="1"/>
  <c r="B13" i="5" l="1"/>
  <c r="N22" i="1"/>
  <c r="B14" i="5" l="1"/>
  <c r="N23" i="1"/>
  <c r="B15" i="5" l="1"/>
  <c r="N24" i="1"/>
  <c r="B16" i="5" l="1"/>
  <c r="N25" i="1"/>
  <c r="B17" i="5" l="1"/>
  <c r="N26" i="1"/>
  <c r="B18" i="5" l="1"/>
  <c r="N27" i="1"/>
  <c r="B19" i="5" l="1"/>
  <c r="N28" i="1"/>
  <c r="B20" i="5" l="1"/>
  <c r="N29" i="1"/>
  <c r="B21" i="5" l="1"/>
  <c r="N30" i="1"/>
  <c r="B22" i="5" l="1"/>
  <c r="N31" i="1"/>
  <c r="B23" i="5" l="1"/>
  <c r="N32" i="1"/>
  <c r="B24" i="5" l="1"/>
  <c r="N33" i="1"/>
  <c r="B25" i="5" l="1"/>
  <c r="N34" i="1"/>
  <c r="B26" i="5" l="1"/>
  <c r="N35" i="1"/>
  <c r="B27" i="5" l="1"/>
  <c r="N36" i="1"/>
  <c r="B9" i="4" s="1"/>
  <c r="B28" i="5" l="1"/>
  <c r="N37" i="1"/>
  <c r="B17" i="4" l="1"/>
  <c r="B29" i="5"/>
  <c r="N38" i="1"/>
  <c r="N40" i="1" s="1"/>
  <c r="M40" i="1"/>
  <c r="B5" i="4" l="1"/>
  <c r="B10" i="4" s="1"/>
  <c r="B14" i="4" s="1"/>
  <c r="N43" i="1"/>
</calcChain>
</file>

<file path=xl/comments1.xml><?xml version="1.0" encoding="utf-8"?>
<comments xmlns="http://schemas.openxmlformats.org/spreadsheetml/2006/main">
  <authors>
    <author>Andrew Mark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Andrew Mark:</t>
        </r>
        <r>
          <rPr>
            <sz val="9"/>
            <color indexed="81"/>
            <rFont val="Tahoma"/>
            <charset val="1"/>
          </rPr>
          <t xml:space="preserve">
less auto reg
</t>
        </r>
      </text>
    </comment>
  </commentList>
</comments>
</file>

<file path=xl/sharedStrings.xml><?xml version="1.0" encoding="utf-8"?>
<sst xmlns="http://schemas.openxmlformats.org/spreadsheetml/2006/main" count="128" uniqueCount="124">
  <si>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</si>
  <si>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</si>
  <si>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</si>
  <si>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</si>
  <si>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</si>
  <si>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</si>
  <si>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</si>
  <si>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</si>
  <si>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</si>
  <si>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Travel (meals &amp; entertainment)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</si>
  <si>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</si>
  <si>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</si>
  <si>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</si>
  <si>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</si>
  <si>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</si>
  <si>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</si>
  <si>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</si>
  <si>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</si>
  <si>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</si>
  <si>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</si>
  <si>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</si>
  <si>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</si>
  <si>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</si>
  <si>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</si>
  <si>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</si>
  <si>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</si>
  <si>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>Date your business started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</si>
  <si>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</si>
  <si>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</si>
  <si>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</si>
  <si>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</si>
  <si>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</si>
  <si>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</si>
  <si>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</si>
  <si>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</si>
  <si>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</si>
  <si>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</si>
  <si>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</si>
  <si>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</si>
  <si>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</si>
  <si>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</si>
  <si>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</si>
  <si>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</si>
  <si>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</si>
  <si>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</si>
  <si>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</si>
  <si>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</si>
  <si>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</si>
  <si>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</si>
  <si>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</si>
  <si>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</si>
  <si>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</si>
  <si>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</si>
  <si>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</si>
  <si>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</si>
  <si>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</si>
  <si>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</si>
  <si>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</si>
  <si>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</si>
  <si>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</si>
  <si>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</si>
  <si>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</si>
  <si>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</si>
  <si>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</si>
  <si>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</si>
  <si>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</si>
  <si>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</si>
  <si>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</si>
  <si>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</si>
  <si>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</si>
  <si>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</si>
  <si>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</si>
  <si>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</si>
  <si>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</si>
  <si>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</si>
  <si>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</si>
  <si>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</si>
  <si>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</si>
  <si>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</si>
  <si>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</si>
  <si>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</si>
  <si>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</si>
  <si>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</si>
  <si>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</si>
  <si>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</si>
  <si>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</si>
  <si>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</si>
  <si>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</si>
  <si>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</si>
  <si>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Auto Mileage</t>
  </si>
  <si>
    <t>Fixed asset 179</t>
  </si>
  <si>
    <t>50% M&amp;E</t>
  </si>
  <si>
    <t>Per Tax</t>
  </si>
  <si>
    <t>Difference</t>
  </si>
  <si>
    <t xml:space="preserve">  Profit before Home Office</t>
  </si>
  <si>
    <t>Expenses</t>
  </si>
  <si>
    <t>COGS</t>
  </si>
  <si>
    <t>Contract Labor</t>
  </si>
  <si>
    <t xml:space="preserve">Health Insurance </t>
  </si>
  <si>
    <t>Additional Auto Information only if you are claiming Actual Auto Expenses: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</si>
  <si>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</si>
  <si>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</si>
  <si>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</si>
  <si>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</si>
  <si>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</si>
  <si>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</si>
  <si>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</si>
  <si>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</si>
  <si>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</si>
  <si>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</si>
  <si>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</si>
  <si>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</si>
  <si>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>Auto Reg</t>
  </si>
  <si>
    <t xml:space="preserve">     Interest on Loan (not total payment only interest)</t>
  </si>
  <si>
    <t>&lt;--For a new vehicle.  Total cost per purchase contract.  If leasing the Capitalized Cost per the conctract</t>
  </si>
  <si>
    <t>NOTE: Fixed assets are items generally over $2,500.00 that will be used for over a year.</t>
  </si>
  <si>
    <t xml:space="preserve">    Total Business mileage during 2016</t>
  </si>
  <si>
    <t xml:space="preserve">  Beginning Inventory 01/01/16</t>
  </si>
  <si>
    <t xml:space="preserve">  Ending Inventory 12/31/16</t>
  </si>
  <si>
    <t>Account Desc</t>
  </si>
  <si>
    <t>CY Bal</t>
  </si>
  <si>
    <t>Travel (airfare hotel etc.)</t>
  </si>
  <si>
    <t>CC Import</t>
  </si>
  <si>
    <t>NOTE THERE ARE SEPARATE SHEETS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</si>
</sst>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Fill="1" applyBorder="1"/>
    <xf numFmtId="0" fontId="0" fillId="0" borderId="4" xfId="0" applyFill="1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164" fontId="2" fillId="2" borderId="0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43" fontId="5" fillId="0" borderId="0" xfId="0" applyNumberFormat="1" applyFont="1"/>
    <xf numFmtId="164" fontId="5" fillId="0" borderId="0" xfId="0" applyNumberFormat="1" applyFont="1"/>
    <xf numFmtId="164" fontId="12" fillId="3" borderId="0" xfId="1" applyNumberFormat="1" applyFont="1" applyFill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3" borderId="0" xfId="0" applyFont="1" applyFill="1"/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75" workbookViewId="0"/>
  </sheetViews>
  <sheetFormatPr defaultRowHeight="18" x14ac:dyDescent="0.25"/>
  <cols>
    <col min="1" max="1" width="66.42578125" style="4" bestFit="1" customWidth="1"/>
    <col min="2" max="2" width="19.85546875" style="4" customWidth="1"/>
    <col min="3" max="9" width="9.140625" style="5"/>
    <col min="10" max="10" width="10" style="5" bestFit="1" customWidth="1"/>
    <col min="11" max="11" width="9.140625" style="4"/>
    <col min="12" max="12" width="19.28515625" style="4" customWidth="1"/>
    <col min="13" max="16384" width="9.140625" style="4"/>
  </cols>
  <sheetData>
    <row r="1" spans="1:14" x14ac:dyDescent="0.25">
      <c r="A1" s="2" t="s">
        <v>25</v>
      </c>
      <c r="B1" s="55"/>
      <c r="C1" s="55"/>
      <c r="D1" s="55"/>
      <c r="E1" s="55"/>
      <c r="F1" s="55"/>
      <c r="G1" s="55"/>
      <c r="H1" s="3"/>
      <c r="I1" s="3"/>
      <c r="J1" s="3"/>
      <c r="M1" s="2"/>
      <c r="N1" s="2"/>
    </row>
    <row r="2" spans="1:14" ht="20.100000000000001" customHeight="1" x14ac:dyDescent="0.25"/>
    <row r="3" spans="1:14" ht="20.100000000000001" customHeight="1" x14ac:dyDescent="0.25">
      <c r="A3" s="4" t="s">
        <v>26</v>
      </c>
      <c r="B3" s="36"/>
    </row>
    <row r="4" spans="1:14" ht="20.100000000000001" customHeight="1" x14ac:dyDescent="0.25">
      <c r="F4" s="62" t="s">
        <v>123</v>
      </c>
      <c r="G4" s="62"/>
      <c r="H4" s="62"/>
      <c r="I4" s="62"/>
      <c r="J4" s="62"/>
      <c r="K4" s="62"/>
      <c r="L4" s="62"/>
      <c r="M4" s="5"/>
    </row>
    <row r="5" spans="1:14" ht="20.100000000000001" customHeight="1" x14ac:dyDescent="0.25"/>
    <row r="6" spans="1:14" ht="20.100000000000001" customHeight="1" x14ac:dyDescent="0.25">
      <c r="A6" s="4" t="s">
        <v>98</v>
      </c>
      <c r="B6" s="34"/>
    </row>
    <row r="8" spans="1:14" x14ac:dyDescent="0.25">
      <c r="A8" s="14" t="s">
        <v>34</v>
      </c>
    </row>
    <row r="9" spans="1:14" x14ac:dyDescent="0.25">
      <c r="A9" s="4" t="s">
        <v>45</v>
      </c>
      <c r="B9" s="34"/>
      <c r="C9" s="16" t="s">
        <v>35</v>
      </c>
    </row>
    <row r="10" spans="1:14" x14ac:dyDescent="0.25">
      <c r="A10" s="4" t="s">
        <v>36</v>
      </c>
      <c r="B10" s="35"/>
      <c r="C10" s="16" t="s">
        <v>76</v>
      </c>
    </row>
    <row r="11" spans="1:14" x14ac:dyDescent="0.25">
      <c r="A11" s="4" t="s">
        <v>116</v>
      </c>
      <c r="B11" s="35"/>
      <c r="C11" s="16" t="s">
        <v>77</v>
      </c>
    </row>
    <row r="12" spans="1:14" x14ac:dyDescent="0.25">
      <c r="A12" s="4" t="s">
        <v>37</v>
      </c>
      <c r="B12" s="35"/>
      <c r="C12" s="16" t="s">
        <v>59</v>
      </c>
    </row>
    <row r="13" spans="1:14" x14ac:dyDescent="0.25">
      <c r="A13" s="4" t="s">
        <v>113</v>
      </c>
      <c r="B13" s="47"/>
      <c r="C13" s="16"/>
    </row>
    <row r="15" spans="1:14" x14ac:dyDescent="0.25">
      <c r="A15" s="14" t="s">
        <v>99</v>
      </c>
    </row>
    <row r="17" spans="1:3" x14ac:dyDescent="0.25">
      <c r="A17" s="4" t="s">
        <v>85</v>
      </c>
      <c r="B17" s="34"/>
      <c r="C17" s="16" t="s">
        <v>114</v>
      </c>
    </row>
    <row r="18" spans="1:3" x14ac:dyDescent="0.25">
      <c r="A18" s="4" t="s">
        <v>86</v>
      </c>
      <c r="B18" s="34"/>
      <c r="C18" s="16" t="s">
        <v>87</v>
      </c>
    </row>
    <row r="19" spans="1:3" x14ac:dyDescent="0.25">
      <c r="A19" s="4" t="s">
        <v>79</v>
      </c>
      <c r="B19" s="34"/>
    </row>
    <row r="20" spans="1:3" x14ac:dyDescent="0.25">
      <c r="A20" s="4" t="s">
        <v>80</v>
      </c>
      <c r="B20" s="34"/>
    </row>
    <row r="21" spans="1:3" x14ac:dyDescent="0.25">
      <c r="A21" s="4" t="s">
        <v>81</v>
      </c>
      <c r="B21" s="34"/>
    </row>
    <row r="22" spans="1:3" x14ac:dyDescent="0.25">
      <c r="A22" s="4" t="s">
        <v>82</v>
      </c>
      <c r="B22" s="34"/>
    </row>
    <row r="23" spans="1:3" x14ac:dyDescent="0.25">
      <c r="A23" s="4" t="s">
        <v>83</v>
      </c>
      <c r="B23" s="34"/>
    </row>
    <row r="24" spans="1:3" x14ac:dyDescent="0.25">
      <c r="A24" s="4" t="s">
        <v>84</v>
      </c>
      <c r="B24" s="34"/>
    </row>
    <row r="27" spans="1:3" x14ac:dyDescent="0.25">
      <c r="A27" s="14" t="s">
        <v>71</v>
      </c>
    </row>
    <row r="28" spans="1:3" x14ac:dyDescent="0.25">
      <c r="A28" s="45" t="s">
        <v>60</v>
      </c>
      <c r="B28" s="46"/>
    </row>
    <row r="30" spans="1:3" x14ac:dyDescent="0.25">
      <c r="A30" s="4" t="s">
        <v>61</v>
      </c>
      <c r="B30" s="35"/>
    </row>
    <row r="31" spans="1:3" x14ac:dyDescent="0.25">
      <c r="A31" s="4" t="s">
        <v>62</v>
      </c>
      <c r="B31" s="35"/>
    </row>
    <row r="33" spans="1:3" x14ac:dyDescent="0.25">
      <c r="A33" s="4" t="s">
        <v>63</v>
      </c>
      <c r="B33" s="35"/>
    </row>
    <row r="34" spans="1:3" x14ac:dyDescent="0.25">
      <c r="A34" s="4" t="s">
        <v>64</v>
      </c>
      <c r="B34" s="35"/>
    </row>
    <row r="35" spans="1:3" x14ac:dyDescent="0.25">
      <c r="A35" s="4" t="s">
        <v>65</v>
      </c>
      <c r="B35" s="35"/>
    </row>
    <row r="36" spans="1:3" x14ac:dyDescent="0.25">
      <c r="A36" s="4" t="s">
        <v>66</v>
      </c>
      <c r="B36" s="35"/>
    </row>
    <row r="37" spans="1:3" x14ac:dyDescent="0.25">
      <c r="A37" s="4" t="s">
        <v>67</v>
      </c>
      <c r="B37" s="35"/>
    </row>
    <row r="39" spans="1:3" x14ac:dyDescent="0.25">
      <c r="A39" s="4" t="s">
        <v>68</v>
      </c>
    </row>
    <row r="40" spans="1:3" x14ac:dyDescent="0.25">
      <c r="A40" s="4" t="s">
        <v>69</v>
      </c>
      <c r="B40" s="35"/>
    </row>
    <row r="41" spans="1:3" x14ac:dyDescent="0.25">
      <c r="A41" s="45" t="s">
        <v>70</v>
      </c>
      <c r="B41" s="35"/>
    </row>
    <row r="44" spans="1:3" x14ac:dyDescent="0.25">
      <c r="A44" s="14" t="s">
        <v>75</v>
      </c>
    </row>
    <row r="45" spans="1:3" x14ac:dyDescent="0.25">
      <c r="A45" s="4" t="s">
        <v>117</v>
      </c>
      <c r="B45" s="32"/>
      <c r="C45" s="17" t="s">
        <v>38</v>
      </c>
    </row>
    <row r="46" spans="1:3" x14ac:dyDescent="0.25">
      <c r="A46" s="4" t="s">
        <v>27</v>
      </c>
      <c r="B46" s="33"/>
      <c r="C46" s="17" t="s">
        <v>39</v>
      </c>
    </row>
    <row r="47" spans="1:3" x14ac:dyDescent="0.25">
      <c r="A47" s="4" t="s">
        <v>28</v>
      </c>
      <c r="B47" s="33"/>
      <c r="C47" s="17" t="s">
        <v>40</v>
      </c>
    </row>
    <row r="48" spans="1:3" x14ac:dyDescent="0.25">
      <c r="A48" s="4" t="s">
        <v>29</v>
      </c>
      <c r="B48" s="33"/>
      <c r="C48" s="17" t="s">
        <v>41</v>
      </c>
    </row>
    <row r="49" spans="1:3" x14ac:dyDescent="0.25">
      <c r="A49" s="4" t="s">
        <v>118</v>
      </c>
      <c r="B49" s="32"/>
      <c r="C49" s="17" t="s">
        <v>42</v>
      </c>
    </row>
    <row r="51" spans="1:3" ht="15" customHeight="1" x14ac:dyDescent="0.25">
      <c r="A51" s="4" t="s">
        <v>30</v>
      </c>
      <c r="B51" s="4">
        <f>+B45+B46-B47+B48-B49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61" fitToWidth="0" orientation="landscape" blackAndWhite="1" r:id="rId1"/>
  <headerFooter alignWithMargins="0">
    <oddFooter>&amp;CAndrew J. Mark, CPA PLLC&amp;RCopyright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7" ht="15.75" x14ac:dyDescent="0.25">
      <c r="A1" s="18" t="s">
        <v>25</v>
      </c>
      <c r="C1" s="19" t="str">
        <f>IF(+'General Info'!$B$1=0,"Fill in Company Name on the General Info Sheet",'General Info'!$B$1)</f>
        <v>Fill in Company Name on the General Info Sheet</v>
      </c>
    </row>
    <row r="3" spans="1:17" ht="20.25" x14ac:dyDescent="0.3">
      <c r="A3" s="22" t="s">
        <v>115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spans="1:17" ht="15" x14ac:dyDescent="0.2">
      <c r="A4" s="20" t="s">
        <v>46</v>
      </c>
    </row>
    <row r="5" spans="1:17" x14ac:dyDescent="0.2">
      <c r="A5" t="s">
        <v>47</v>
      </c>
    </row>
    <row r="6" spans="1:17" x14ac:dyDescent="0.2">
      <c r="A6" t="s">
        <v>48</v>
      </c>
    </row>
    <row r="7" spans="1:17" x14ac:dyDescent="0.2">
      <c r="A7" t="s">
        <v>49</v>
      </c>
    </row>
    <row r="10" spans="1:17" ht="15" x14ac:dyDescent="0.2">
      <c r="A10" s="20" t="s">
        <v>50</v>
      </c>
    </row>
    <row r="12" spans="1:17" x14ac:dyDescent="0.2">
      <c r="A12" s="23"/>
      <c r="B12" s="23" t="s">
        <v>52</v>
      </c>
      <c r="E12" s="23" t="s">
        <v>55</v>
      </c>
    </row>
    <row r="13" spans="1:17" x14ac:dyDescent="0.2">
      <c r="A13" s="23" t="s">
        <v>57</v>
      </c>
      <c r="B13" s="24" t="s">
        <v>53</v>
      </c>
      <c r="C13" s="24" t="s">
        <v>51</v>
      </c>
      <c r="D13" s="24" t="s">
        <v>54</v>
      </c>
      <c r="E13" s="24" t="s">
        <v>56</v>
      </c>
    </row>
    <row r="14" spans="1:17" x14ac:dyDescent="0.2">
      <c r="A14" s="31" t="s">
        <v>58</v>
      </c>
      <c r="B14" s="41">
        <v>42374</v>
      </c>
      <c r="C14" s="42" t="s">
        <v>78</v>
      </c>
      <c r="D14" s="43">
        <v>3500</v>
      </c>
      <c r="E14" s="44">
        <v>0.75</v>
      </c>
    </row>
    <row r="15" spans="1:17" x14ac:dyDescent="0.2">
      <c r="A15">
        <v>1</v>
      </c>
      <c r="B15" s="37"/>
      <c r="C15" s="38"/>
      <c r="D15" s="38"/>
      <c r="E15" s="40"/>
    </row>
    <row r="16" spans="1:17" x14ac:dyDescent="0.2">
      <c r="A16">
        <v>2</v>
      </c>
      <c r="B16" s="37"/>
      <c r="C16" s="39"/>
      <c r="D16" s="38"/>
      <c r="E16" s="40"/>
    </row>
    <row r="17" spans="1:5" x14ac:dyDescent="0.2">
      <c r="A17">
        <v>3</v>
      </c>
      <c r="B17" s="37"/>
      <c r="C17" s="39"/>
      <c r="D17" s="38"/>
      <c r="E17" s="40"/>
    </row>
    <row r="18" spans="1:5" x14ac:dyDescent="0.2">
      <c r="A18">
        <v>4</v>
      </c>
      <c r="B18" s="37"/>
      <c r="C18" s="39"/>
      <c r="D18" s="38"/>
      <c r="E18" s="40"/>
    </row>
    <row r="19" spans="1:5" x14ac:dyDescent="0.2">
      <c r="A19">
        <v>5</v>
      </c>
      <c r="B19" s="37"/>
      <c r="C19" s="39"/>
      <c r="D19" s="38"/>
      <c r="E19" s="40"/>
    </row>
    <row r="20" spans="1:5" x14ac:dyDescent="0.2">
      <c r="A20">
        <v>6</v>
      </c>
      <c r="B20" s="37"/>
      <c r="C20" s="39"/>
      <c r="D20" s="38"/>
      <c r="E20" s="40"/>
    </row>
    <row r="21" spans="1:5" x14ac:dyDescent="0.2">
      <c r="A21">
        <v>7</v>
      </c>
      <c r="B21" s="37"/>
      <c r="C21" s="39"/>
      <c r="D21" s="38"/>
      <c r="E21" s="40"/>
    </row>
    <row r="22" spans="1:5" x14ac:dyDescent="0.2">
      <c r="A22">
        <v>8</v>
      </c>
      <c r="B22" s="37"/>
      <c r="C22" s="39"/>
      <c r="D22" s="38"/>
      <c r="E22" s="40"/>
    </row>
    <row r="23" spans="1:5" x14ac:dyDescent="0.2">
      <c r="A23">
        <v>9</v>
      </c>
      <c r="B23" s="37"/>
      <c r="C23" s="39"/>
      <c r="D23" s="38"/>
      <c r="E23" s="40"/>
    </row>
    <row r="24" spans="1:5" x14ac:dyDescent="0.2">
      <c r="A24">
        <v>10</v>
      </c>
      <c r="B24" s="37"/>
      <c r="C24" s="39"/>
      <c r="D24" s="38"/>
      <c r="E24" s="40"/>
    </row>
  </sheetData>
  <phoneticPr fontId="0" type="noConversion"/>
  <pageMargins left="0.2" right="0.22" top="0.4" bottom="0.53" header="0.17" footer="0.18"/>
  <pageSetup orientation="landscape" blackAndWhite="1" r:id="rId1"/>
  <headerFooter alignWithMargins="0">
    <oddFooter>&amp;CAndrew J. Mark, CPA PLLC&amp;RCopyright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5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4.25" x14ac:dyDescent="0.2"/>
  <cols>
    <col min="1" max="1" width="35.28515625" style="8" customWidth="1"/>
    <col min="2" max="14" width="12.42578125" style="8" customWidth="1"/>
    <col min="15" max="16384" width="9.140625" style="8"/>
  </cols>
  <sheetData>
    <row r="1" spans="1:14" ht="21" thickBot="1" x14ac:dyDescent="0.3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thickBot="1" x14ac:dyDescent="0.35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6" customFormat="1" ht="20.25" x14ac:dyDescent="0.3">
      <c r="A3" s="61" t="s">
        <v>101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 x14ac:dyDescent="0.25">
      <c r="A4" s="18" t="s">
        <v>25</v>
      </c>
      <c r="B4" s="19" t="str">
        <f>IF(+'General Info'!$B$1=0,"Fill in Company Name on the General Info Sheet",'General Info'!$B$1)</f>
        <v>Fill in Company Name on the General Info Sheet</v>
      </c>
      <c r="C4" s="19"/>
      <c r="D4" s="19"/>
      <c r="E4" s="19"/>
      <c r="F4" s="19"/>
      <c r="G4" s="7"/>
      <c r="H4" s="7"/>
      <c r="I4" s="7"/>
      <c r="J4" s="7"/>
      <c r="K4" s="7"/>
      <c r="L4" s="7"/>
      <c r="M4" s="6"/>
      <c r="N4" s="6"/>
    </row>
    <row r="5" spans="1:14" ht="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"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</row>
    <row r="7" spans="1:14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1" t="s">
        <v>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>
        <f>SUM(B8:M8)</f>
        <v>0</v>
      </c>
    </row>
    <row r="9" spans="1:14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 x14ac:dyDescent="0.25">
      <c r="A10" s="9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x14ac:dyDescent="0.25">
      <c r="A11" s="9" t="s">
        <v>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0.100000000000001" customHeight="1" x14ac:dyDescent="0.2">
      <c r="A12" s="11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</row>
    <row r="13" spans="1:14" ht="20.100000000000001" customHeight="1" x14ac:dyDescent="0.2">
      <c r="A13" s="11" t="s">
        <v>108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 t="shared" ref="N13:N38" si="0">SUM(B13:M13)</f>
        <v>0</v>
      </c>
    </row>
    <row r="14" spans="1:14" ht="20.100000000000001" customHeight="1" x14ac:dyDescent="0.2">
      <c r="A14" s="11" t="s">
        <v>102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 t="shared" si="0"/>
        <v>0</v>
      </c>
    </row>
    <row r="15" spans="1:14" ht="20.100000000000001" customHeight="1" x14ac:dyDescent="0.2">
      <c r="A15" s="11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>
        <f t="shared" si="0"/>
        <v>0</v>
      </c>
    </row>
    <row r="16" spans="1:14" ht="20.100000000000001" customHeight="1" x14ac:dyDescent="0.2">
      <c r="A16" s="11" t="s">
        <v>97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>
        <f t="shared" si="0"/>
        <v>0</v>
      </c>
    </row>
    <row r="17" spans="1:14" ht="20.100000000000001" customHeight="1" x14ac:dyDescent="0.2">
      <c r="A17" s="11" t="s">
        <v>72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>
        <f t="shared" si="0"/>
        <v>0</v>
      </c>
    </row>
    <row r="18" spans="1:14" ht="20.100000000000001" customHeight="1" x14ac:dyDescent="0.2">
      <c r="A18" s="11" t="s">
        <v>104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 t="shared" si="0"/>
        <v>0</v>
      </c>
    </row>
    <row r="19" spans="1:14" ht="20.100000000000001" customHeight="1" x14ac:dyDescent="0.2">
      <c r="A19" s="11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 t="shared" si="0"/>
        <v>0</v>
      </c>
    </row>
    <row r="20" spans="1:14" ht="20.100000000000001" customHeight="1" x14ac:dyDescent="0.2">
      <c r="A20" s="11" t="s">
        <v>103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 t="shared" si="0"/>
        <v>0</v>
      </c>
    </row>
    <row r="21" spans="1:14" ht="20.100000000000001" customHeight="1" x14ac:dyDescent="0.2">
      <c r="A21" s="11" t="s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si="0"/>
        <v>0</v>
      </c>
    </row>
    <row r="22" spans="1:14" ht="20.100000000000001" customHeight="1" x14ac:dyDescent="0.2">
      <c r="A22" s="11" t="s">
        <v>107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0"/>
        <v>0</v>
      </c>
    </row>
    <row r="23" spans="1:14" ht="20.100000000000001" customHeight="1" x14ac:dyDescent="0.2">
      <c r="A23" s="11" t="s">
        <v>105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0"/>
        <v>0</v>
      </c>
    </row>
    <row r="24" spans="1:14" ht="20.100000000000001" customHeight="1" x14ac:dyDescent="0.2">
      <c r="A24" s="11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>
        <f t="shared" si="0"/>
        <v>0</v>
      </c>
    </row>
    <row r="25" spans="1:14" ht="20.100000000000001" customHeight="1" x14ac:dyDescent="0.2">
      <c r="A25" s="11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 t="shared" si="0"/>
        <v>0</v>
      </c>
    </row>
    <row r="26" spans="1:14" ht="20.100000000000001" customHeight="1" x14ac:dyDescent="0.2">
      <c r="A26" s="11" t="s">
        <v>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 t="shared" si="0"/>
        <v>0</v>
      </c>
    </row>
    <row r="27" spans="1:14" ht="20.100000000000001" customHeight="1" x14ac:dyDescent="0.2">
      <c r="A27" s="11" t="s">
        <v>74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>
        <f t="shared" si="0"/>
        <v>0</v>
      </c>
    </row>
    <row r="28" spans="1:14" ht="20.100000000000001" customHeight="1" x14ac:dyDescent="0.2">
      <c r="A28" s="11" t="s">
        <v>73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f t="shared" si="0"/>
        <v>0</v>
      </c>
    </row>
    <row r="29" spans="1:14" ht="20.100000000000001" customHeight="1" x14ac:dyDescent="0.2">
      <c r="A29" s="11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0"/>
        <v>0</v>
      </c>
    </row>
    <row r="30" spans="1:14" ht="20.100000000000001" customHeight="1" x14ac:dyDescent="0.2">
      <c r="A30" s="11" t="s">
        <v>100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f t="shared" si="0"/>
        <v>0</v>
      </c>
    </row>
    <row r="31" spans="1:14" ht="20.100000000000001" customHeight="1" x14ac:dyDescent="0.2">
      <c r="A31" s="11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>
        <f t="shared" si="0"/>
        <v>0</v>
      </c>
    </row>
    <row r="32" spans="1:14" ht="20.100000000000001" customHeight="1" x14ac:dyDescent="0.2">
      <c r="A32" s="11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>
        <f t="shared" si="0"/>
        <v>0</v>
      </c>
    </row>
    <row r="33" spans="1:14" ht="20.100000000000001" customHeight="1" x14ac:dyDescent="0.2">
      <c r="A33" s="11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0"/>
        <v>0</v>
      </c>
    </row>
    <row r="34" spans="1:14" ht="20.100000000000001" customHeight="1" x14ac:dyDescent="0.2">
      <c r="A34" s="11" t="s">
        <v>111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>
        <f t="shared" si="0"/>
        <v>0</v>
      </c>
    </row>
    <row r="35" spans="1:14" ht="20.100000000000001" customHeight="1" x14ac:dyDescent="0.2">
      <c r="A35" s="11" t="s">
        <v>121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20.100000000000001" customHeight="1" x14ac:dyDescent="0.2">
      <c r="A36" s="11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>
        <f t="shared" si="0"/>
        <v>0</v>
      </c>
    </row>
    <row r="37" spans="1:14" ht="20.100000000000001" customHeight="1" x14ac:dyDescent="0.2">
      <c r="A37" s="11" t="s">
        <v>106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 t="shared" si="0"/>
        <v>0</v>
      </c>
    </row>
    <row r="38" spans="1:14" ht="20.100000000000001" customHeight="1" x14ac:dyDescent="0.2">
      <c r="A38" s="11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0"/>
        <v>0</v>
      </c>
    </row>
    <row r="39" spans="1:14" ht="20.100000000000001" customHeight="1" x14ac:dyDescent="0.2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20.100000000000001" customHeight="1" x14ac:dyDescent="0.2">
      <c r="A40" s="13" t="s">
        <v>22</v>
      </c>
      <c r="B40" s="30">
        <f t="shared" ref="B40:N40" si="1">SUM(B12:B38)</f>
        <v>0</v>
      </c>
      <c r="C40" s="30">
        <f t="shared" si="1"/>
        <v>0</v>
      </c>
      <c r="D40" s="30">
        <f t="shared" si="1"/>
        <v>0</v>
      </c>
      <c r="E40" s="30">
        <f t="shared" si="1"/>
        <v>0</v>
      </c>
      <c r="F40" s="30">
        <f t="shared" si="1"/>
        <v>0</v>
      </c>
      <c r="G40" s="30">
        <f t="shared" si="1"/>
        <v>0</v>
      </c>
      <c r="H40" s="30">
        <f t="shared" si="1"/>
        <v>0</v>
      </c>
      <c r="I40" s="30">
        <f t="shared" si="1"/>
        <v>0</v>
      </c>
      <c r="J40" s="30">
        <f t="shared" si="1"/>
        <v>0</v>
      </c>
      <c r="K40" s="30">
        <f t="shared" si="1"/>
        <v>0</v>
      </c>
      <c r="L40" s="30">
        <f t="shared" si="1"/>
        <v>0</v>
      </c>
      <c r="M40" s="30">
        <f t="shared" si="1"/>
        <v>0</v>
      </c>
      <c r="N40" s="30">
        <f t="shared" si="1"/>
        <v>0</v>
      </c>
    </row>
    <row r="41" spans="1:14" ht="20.100000000000001" customHeight="1" x14ac:dyDescent="0.2"/>
    <row r="42" spans="1:14" ht="20.100000000000001" customHeight="1" x14ac:dyDescent="0.2">
      <c r="N42" s="52"/>
    </row>
    <row r="43" spans="1:14" ht="20.100000000000001" customHeight="1" x14ac:dyDescent="0.2">
      <c r="N43" s="53">
        <f>+N8-N40</f>
        <v>0</v>
      </c>
    </row>
    <row r="44" spans="1:14" ht="20.100000000000001" customHeight="1" x14ac:dyDescent="0.2">
      <c r="N44" s="52"/>
    </row>
    <row r="47" spans="1:14" x14ac:dyDescent="0.2">
      <c r="N47" s="53"/>
    </row>
  </sheetData>
  <mergeCells count="4">
    <mergeCell ref="A5:N5"/>
    <mergeCell ref="A1:N1"/>
    <mergeCell ref="A2:N2"/>
    <mergeCell ref="A3:N3"/>
  </mergeCells>
  <phoneticPr fontId="0" type="noConversion"/>
  <pageMargins left="0.2" right="0.22" top="0.4" bottom="0.53" header="0.17" footer="0.18"/>
  <pageSetup scale="70" orientation="landscape" blackAndWhite="1" r:id="rId1"/>
  <headerFooter alignWithMargins="0">
    <oddFooter>&amp;CAndrew J. Mark, CPA PLLC&amp;RCopyright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workbookViewId="0">
      <selection activeCell="B17" sqref="B17"/>
    </sheetView>
  </sheetViews>
  <sheetFormatPr defaultRowHeight="12.75" x14ac:dyDescent="0.2"/>
  <cols>
    <col min="1" max="1" width="25.7109375" bestFit="1" customWidth="1"/>
    <col min="2" max="2" width="9.140625" style="49"/>
  </cols>
  <sheetData>
    <row r="1" spans="1:3" x14ac:dyDescent="0.2">
      <c r="A1" t="s">
        <v>109</v>
      </c>
      <c r="B1" t="str">
        <f>+'Income-Expense'!B4</f>
        <v>Fill in Company Name on the General Info Sheet</v>
      </c>
    </row>
    <row r="3" spans="1:3" x14ac:dyDescent="0.2">
      <c r="A3" s="48" t="s">
        <v>88</v>
      </c>
      <c r="B3" s="49">
        <f>+'Income-Expense'!N8</f>
        <v>0</v>
      </c>
    </row>
    <row r="4" spans="1:3" x14ac:dyDescent="0.2">
      <c r="A4" s="48" t="s">
        <v>96</v>
      </c>
      <c r="B4" s="49">
        <f>-'General Info'!B51</f>
        <v>0</v>
      </c>
    </row>
    <row r="5" spans="1:3" x14ac:dyDescent="0.2">
      <c r="A5" s="48" t="s">
        <v>95</v>
      </c>
      <c r="B5" s="49">
        <f>-+'Income-Expense'!N40</f>
        <v>0</v>
      </c>
    </row>
    <row r="6" spans="1:3" x14ac:dyDescent="0.2">
      <c r="A6" s="48" t="s">
        <v>89</v>
      </c>
      <c r="B6" s="49">
        <f>-+'General Info'!B11*0.54</f>
        <v>0</v>
      </c>
    </row>
    <row r="7" spans="1:3" x14ac:dyDescent="0.2">
      <c r="A7" s="48" t="s">
        <v>112</v>
      </c>
      <c r="B7" s="54"/>
      <c r="C7" s="51">
        <f>+B7+B6</f>
        <v>0</v>
      </c>
    </row>
    <row r="8" spans="1:3" x14ac:dyDescent="0.2">
      <c r="A8" s="48" t="s">
        <v>90</v>
      </c>
      <c r="B8" s="49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51"/>
    </row>
    <row r="9" spans="1:3" x14ac:dyDescent="0.2">
      <c r="A9" s="48" t="s">
        <v>91</v>
      </c>
      <c r="B9" s="49">
        <f>+'Income-Expense'!N36/2</f>
        <v>0</v>
      </c>
    </row>
    <row r="10" spans="1:3" x14ac:dyDescent="0.2">
      <c r="A10" s="48" t="s">
        <v>94</v>
      </c>
      <c r="B10" s="49">
        <f>SUM(B3:B9)</f>
        <v>0</v>
      </c>
    </row>
    <row r="12" spans="1:3" x14ac:dyDescent="0.2">
      <c r="A12" s="48" t="s">
        <v>92</v>
      </c>
      <c r="B12" s="50">
        <v>0</v>
      </c>
    </row>
    <row r="14" spans="1:3" x14ac:dyDescent="0.2">
      <c r="A14" s="48" t="s">
        <v>93</v>
      </c>
      <c r="B14" s="49">
        <f>+B12-B10</f>
        <v>0</v>
      </c>
    </row>
    <row r="17" spans="1:2" x14ac:dyDescent="0.2">
      <c r="A17" t="s">
        <v>122</v>
      </c>
      <c r="B17" s="49">
        <f>SUM(Import!B2:B274)-+B9</f>
        <v>0</v>
      </c>
    </row>
  </sheetData>
  <printOptions horizontalCentered="1" gridLine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30" sqref="A30"/>
    </sheetView>
  </sheetViews>
  <sheetFormatPr defaultRowHeight="12.75" x14ac:dyDescent="0.2"/>
  <cols>
    <col min="1" max="1" width="33.42578125" bestFit="1" customWidth="1"/>
  </cols>
  <sheetData>
    <row r="1" spans="1:2" x14ac:dyDescent="0.2">
      <c r="A1" t="s">
        <v>119</v>
      </c>
      <c r="B1" t="s">
        <v>120</v>
      </c>
    </row>
    <row r="2" spans="1:2" x14ac:dyDescent="0.2">
      <c r="A2" t="s">
        <v>31</v>
      </c>
      <c r="B2">
        <f>+-'Income-Expense'!M8</f>
        <v>0</v>
      </c>
    </row>
    <row r="3" spans="1:2" x14ac:dyDescent="0.2">
      <c r="A3" t="str">
        <f>+'Income-Expense'!A12</f>
        <v>Advertising</v>
      </c>
      <c r="B3">
        <f>+'Income-Expense'!M12</f>
        <v>0</v>
      </c>
    </row>
    <row r="4" spans="1:2" x14ac:dyDescent="0.2">
      <c r="A4" t="str">
        <f>+'Income-Expense'!A13</f>
        <v>Bank Fees</v>
      </c>
      <c r="B4">
        <f>+'Income-Expense'!M13</f>
        <v>0</v>
      </c>
    </row>
    <row r="5" spans="1:2" x14ac:dyDescent="0.2">
      <c r="A5" t="str">
        <f>+'Income-Expense'!A14</f>
        <v>Cell phone</v>
      </c>
      <c r="B5">
        <f>+'Income-Expense'!M14</f>
        <v>0</v>
      </c>
    </row>
    <row r="6" spans="1:2" x14ac:dyDescent="0.2">
      <c r="A6" t="str">
        <f>+'Income-Expense'!A15</f>
        <v>Commissions &amp; Fees</v>
      </c>
      <c r="B6">
        <f>+'Income-Expense'!M15</f>
        <v>0</v>
      </c>
    </row>
    <row r="7" spans="1:2" x14ac:dyDescent="0.2">
      <c r="A7" t="str">
        <f>+'Income-Expense'!A16</f>
        <v>Contract Labor</v>
      </c>
      <c r="B7">
        <f>+'Income-Expense'!M16</f>
        <v>0</v>
      </c>
    </row>
    <row r="8" spans="1:2" x14ac:dyDescent="0.2">
      <c r="A8" t="str">
        <f>+'Income-Expense'!A17</f>
        <v>Dues &amp; Subscriptions including Books</v>
      </c>
      <c r="B8">
        <f>+'Income-Expense'!M17</f>
        <v>0</v>
      </c>
    </row>
    <row r="9" spans="1:2" x14ac:dyDescent="0.2">
      <c r="A9" t="str">
        <f>+'Income-Expense'!A18</f>
        <v>Education</v>
      </c>
      <c r="B9">
        <f>+'Income-Expense'!M18</f>
        <v>0</v>
      </c>
    </row>
    <row r="10" spans="1:2" x14ac:dyDescent="0.2">
      <c r="A10" t="str">
        <f>+'Income-Expense'!A19</f>
        <v>Employee Benefit Programs</v>
      </c>
      <c r="B10">
        <f>+'Income-Expense'!M19</f>
        <v>0</v>
      </c>
    </row>
    <row r="11" spans="1:2" x14ac:dyDescent="0.2">
      <c r="A11" t="str">
        <f>+'Income-Expense'!A20</f>
        <v>Gifts</v>
      </c>
      <c r="B11">
        <f>+'Income-Expense'!M20</f>
        <v>0</v>
      </c>
    </row>
    <row r="12" spans="1:2" x14ac:dyDescent="0.2">
      <c r="A12" t="str">
        <f>+'Income-Expense'!A21</f>
        <v>Insurance (other than health)</v>
      </c>
      <c r="B12">
        <f>+'Income-Expense'!M21</f>
        <v>0</v>
      </c>
    </row>
    <row r="13" spans="1:2" x14ac:dyDescent="0.2">
      <c r="A13" t="str">
        <f>+'Income-Expense'!A22</f>
        <v>Internet</v>
      </c>
      <c r="B13">
        <f>+'Income-Expense'!M22</f>
        <v>0</v>
      </c>
    </row>
    <row r="14" spans="1:2" x14ac:dyDescent="0.2">
      <c r="A14" t="str">
        <f>+'Income-Expense'!A23</f>
        <v>Interest business related</v>
      </c>
      <c r="B14">
        <f>+'Income-Expense'!M23</f>
        <v>0</v>
      </c>
    </row>
    <row r="15" spans="1:2" x14ac:dyDescent="0.2">
      <c r="A15" t="str">
        <f>+'Income-Expense'!A24</f>
        <v>Legal and professional</v>
      </c>
      <c r="B15">
        <f>+'Income-Expense'!M24</f>
        <v>0</v>
      </c>
    </row>
    <row r="16" spans="1:2" x14ac:dyDescent="0.2">
      <c r="A16" t="str">
        <f>+'Income-Expense'!A25</f>
        <v>Office Expense</v>
      </c>
      <c r="B16">
        <f>+'Income-Expense'!M25</f>
        <v>0</v>
      </c>
    </row>
    <row r="17" spans="1:2" x14ac:dyDescent="0.2">
      <c r="A17" t="str">
        <f>+'Income-Expense'!A26</f>
        <v>Pension and Profit Sharing</v>
      </c>
      <c r="B17">
        <f>+'Income-Expense'!M26</f>
        <v>0</v>
      </c>
    </row>
    <row r="18" spans="1:2" x14ac:dyDescent="0.2">
      <c r="A18" t="str">
        <f>+'Income-Expense'!A27</f>
        <v>Postage &amp; Shipping</v>
      </c>
      <c r="B18">
        <f>+'Income-Expense'!M27</f>
        <v>0</v>
      </c>
    </row>
    <row r="19" spans="1:2" x14ac:dyDescent="0.2">
      <c r="A19" t="str">
        <f>+'Income-Expense'!A28</f>
        <v>Printing</v>
      </c>
      <c r="B19">
        <f>+'Income-Expense'!M28</f>
        <v>0</v>
      </c>
    </row>
    <row r="20" spans="1:2" x14ac:dyDescent="0.2">
      <c r="A20" t="str">
        <f>+'Income-Expense'!A29</f>
        <v>Rent/Lease of Vehicles</v>
      </c>
      <c r="B20">
        <f>+'Income-Expense'!M29</f>
        <v>0</v>
      </c>
    </row>
    <row r="21" spans="1:2" x14ac:dyDescent="0.2">
      <c r="A21" t="str">
        <f>+'Income-Expense'!A30</f>
        <v>Rent/Lease of business property</v>
      </c>
      <c r="B21">
        <f>+'Income-Expense'!M30</f>
        <v>0</v>
      </c>
    </row>
    <row r="22" spans="1:2" x14ac:dyDescent="0.2">
      <c r="A22" t="str">
        <f>+'Income-Expense'!A31</f>
        <v>Repairs and Maintenance</v>
      </c>
      <c r="B22">
        <f>+'Income-Expense'!M31</f>
        <v>0</v>
      </c>
    </row>
    <row r="23" spans="1:2" x14ac:dyDescent="0.2">
      <c r="A23" t="str">
        <f>+'Income-Expense'!A32</f>
        <v>Supplies</v>
      </c>
      <c r="B23">
        <f>+'Income-Expense'!M32</f>
        <v>0</v>
      </c>
    </row>
    <row r="24" spans="1:2" x14ac:dyDescent="0.2">
      <c r="A24" t="str">
        <f>+'Income-Expense'!A33</f>
        <v>Taxes &amp; Licenses</v>
      </c>
      <c r="B24">
        <f>+'Income-Expense'!M33</f>
        <v>0</v>
      </c>
    </row>
    <row r="25" spans="1:2" x14ac:dyDescent="0.2">
      <c r="A25" t="str">
        <f>+'Income-Expense'!A34</f>
        <v>Telephone</v>
      </c>
      <c r="B25">
        <f>+'Income-Expense'!M34</f>
        <v>0</v>
      </c>
    </row>
    <row r="26" spans="1:2" x14ac:dyDescent="0.2">
      <c r="A26" t="str">
        <f>+'Income-Expense'!A35</f>
        <v>Travel (airfare hotel etc.)</v>
      </c>
      <c r="B26">
        <f>+'Income-Expense'!M35</f>
        <v>0</v>
      </c>
    </row>
    <row r="27" spans="1:2" x14ac:dyDescent="0.2">
      <c r="A27" t="str">
        <f>+'Income-Expense'!A36</f>
        <v>Travel (meals &amp; entertainment)</v>
      </c>
      <c r="B27">
        <f>+'Income-Expense'!M36</f>
        <v>0</v>
      </c>
    </row>
    <row r="28" spans="1:2" x14ac:dyDescent="0.2">
      <c r="A28" t="str">
        <f>+'Income-Expense'!A37</f>
        <v>Utitilies (not home office)</v>
      </c>
      <c r="B28">
        <f>+'Income-Expense'!M37</f>
        <v>0</v>
      </c>
    </row>
    <row r="29" spans="1:2" x14ac:dyDescent="0.2">
      <c r="A29" t="str">
        <f>+'Income-Expense'!A38</f>
        <v>Wages paid (do not include yourself)</v>
      </c>
      <c r="B29">
        <f>+'Income-Expense'!M38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Info</vt:lpstr>
      <vt:lpstr>Fixed Assets</vt:lpstr>
      <vt:lpstr>Income-Expense</vt:lpstr>
      <vt:lpstr>CC</vt:lpstr>
      <vt:lpstr>Import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2017-01-02T20:33:33Z</cp:lastPrinted>
  <dcterms:created xsi:type="dcterms:W3CDTF">2001-12-06T08:03:28Z</dcterms:created>
  <dcterms:modified xsi:type="dcterms:W3CDTF">2017-01-02T20:58:16Z</dcterms:modified>
</cp:coreProperties>
</file>